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9" i="1" l="1"/>
  <c r="A199" i="1"/>
  <c r="L198" i="1"/>
  <c r="J198" i="1"/>
  <c r="I198" i="1"/>
  <c r="H198" i="1"/>
  <c r="G198" i="1"/>
  <c r="B189" i="1"/>
  <c r="A189" i="1"/>
  <c r="L188" i="1"/>
  <c r="L199" i="1" s="1"/>
  <c r="J188" i="1"/>
  <c r="J199" i="1" s="1"/>
  <c r="I188" i="1"/>
  <c r="I199" i="1" s="1"/>
  <c r="H188" i="1"/>
  <c r="H199" i="1" s="1"/>
  <c r="G188" i="1"/>
  <c r="G199" i="1" s="1"/>
  <c r="B180" i="1"/>
  <c r="A180" i="1"/>
  <c r="L179" i="1"/>
  <c r="J179" i="1"/>
  <c r="I179" i="1"/>
  <c r="H179" i="1"/>
  <c r="G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80" i="1"/>
  <c r="B161" i="1"/>
  <c r="A161" i="1"/>
  <c r="L160" i="1"/>
  <c r="J160" i="1"/>
  <c r="I160" i="1"/>
  <c r="H160" i="1"/>
  <c r="G160" i="1"/>
  <c r="B151" i="1"/>
  <c r="A151" i="1"/>
  <c r="L150" i="1"/>
  <c r="L161" i="1" s="1"/>
  <c r="J150" i="1"/>
  <c r="I150" i="1"/>
  <c r="I161" i="1" s="1"/>
  <c r="H150" i="1"/>
  <c r="H161" i="1" s="1"/>
  <c r="G150" i="1"/>
  <c r="G161" i="1" s="1"/>
  <c r="B142" i="1"/>
  <c r="A142" i="1"/>
  <c r="L141" i="1"/>
  <c r="J141" i="1"/>
  <c r="I141" i="1"/>
  <c r="H141" i="1"/>
  <c r="G141" i="1"/>
  <c r="B132" i="1"/>
  <c r="A132" i="1"/>
  <c r="L131" i="1"/>
  <c r="L142" i="1" s="1"/>
  <c r="J131" i="1"/>
  <c r="J142" i="1" s="1"/>
  <c r="I131" i="1"/>
  <c r="I142" i="1" s="1"/>
  <c r="H131" i="1"/>
  <c r="G131" i="1"/>
  <c r="G142" i="1" s="1"/>
  <c r="B122" i="1"/>
  <c r="A122" i="1"/>
  <c r="L121" i="1"/>
  <c r="J121" i="1"/>
  <c r="I121" i="1"/>
  <c r="H121" i="1"/>
  <c r="G121" i="1"/>
  <c r="B112" i="1"/>
  <c r="A112" i="1"/>
  <c r="L111" i="1"/>
  <c r="L122" i="1" s="1"/>
  <c r="J111" i="1"/>
  <c r="J122" i="1" s="1"/>
  <c r="I111" i="1"/>
  <c r="I122" i="1" s="1"/>
  <c r="H111" i="1"/>
  <c r="G111" i="1"/>
  <c r="F122" i="1"/>
  <c r="B103" i="1"/>
  <c r="A103" i="1"/>
  <c r="L102" i="1"/>
  <c r="J102" i="1"/>
  <c r="I102" i="1"/>
  <c r="H102" i="1"/>
  <c r="G102" i="1"/>
  <c r="B93" i="1"/>
  <c r="A93" i="1"/>
  <c r="L92" i="1"/>
  <c r="L103" i="1" s="1"/>
  <c r="J92" i="1"/>
  <c r="J103" i="1" s="1"/>
  <c r="I92" i="1"/>
  <c r="H92" i="1"/>
  <c r="H103" i="1" s="1"/>
  <c r="G92" i="1"/>
  <c r="B83" i="1"/>
  <c r="A83" i="1"/>
  <c r="L82" i="1"/>
  <c r="J82" i="1"/>
  <c r="I82" i="1"/>
  <c r="H82" i="1"/>
  <c r="G82" i="1"/>
  <c r="B73" i="1"/>
  <c r="A73" i="1"/>
  <c r="L72" i="1"/>
  <c r="L83" i="1" s="1"/>
  <c r="I72" i="1"/>
  <c r="I83" i="1" s="1"/>
  <c r="H72" i="1"/>
  <c r="G72" i="1"/>
  <c r="B64" i="1"/>
  <c r="A64" i="1"/>
  <c r="L63" i="1"/>
  <c r="J63" i="1"/>
  <c r="I63" i="1"/>
  <c r="H63" i="1"/>
  <c r="G63" i="1"/>
  <c r="B54" i="1"/>
  <c r="A54" i="1"/>
  <c r="L53" i="1"/>
  <c r="L64" i="1" s="1"/>
  <c r="J53" i="1"/>
  <c r="I53" i="1"/>
  <c r="H53" i="1"/>
  <c r="G53" i="1"/>
  <c r="B44" i="1"/>
  <c r="A44" i="1"/>
  <c r="L43" i="1"/>
  <c r="J43" i="1"/>
  <c r="I43" i="1"/>
  <c r="H43" i="1"/>
  <c r="G43" i="1"/>
  <c r="B34" i="1"/>
  <c r="A34" i="1"/>
  <c r="L33" i="1"/>
  <c r="L44" i="1" s="1"/>
  <c r="J33" i="1"/>
  <c r="J44" i="1" s="1"/>
  <c r="I33" i="1"/>
  <c r="I44" i="1" s="1"/>
  <c r="H33" i="1"/>
  <c r="H44" i="1" s="1"/>
  <c r="G44" i="1"/>
  <c r="F44" i="1"/>
  <c r="B24" i="1"/>
  <c r="A24" i="1"/>
  <c r="L23" i="1"/>
  <c r="J23" i="1"/>
  <c r="I23" i="1"/>
  <c r="B14" i="1"/>
  <c r="A14" i="1"/>
  <c r="L200" i="1"/>
  <c r="J24" i="1"/>
  <c r="I24" i="1"/>
  <c r="H24" i="1"/>
  <c r="G24" i="1"/>
  <c r="F24" i="1"/>
  <c r="F199" i="1" l="1"/>
  <c r="J161" i="1"/>
  <c r="H142" i="1"/>
  <c r="G122" i="1"/>
  <c r="H122" i="1"/>
  <c r="G103" i="1"/>
  <c r="I103" i="1"/>
  <c r="F103" i="1"/>
  <c r="F83" i="1"/>
  <c r="J83" i="1"/>
  <c r="H83" i="1"/>
  <c r="G83" i="1"/>
  <c r="H64" i="1"/>
  <c r="I64" i="1"/>
  <c r="G64" i="1"/>
  <c r="J64" i="1"/>
  <c r="F64" i="1"/>
  <c r="J200" i="1"/>
  <c r="H200" i="1"/>
  <c r="F161" i="1"/>
  <c r="F142" i="1"/>
  <c r="I200" i="1" l="1"/>
  <c r="G200" i="1"/>
  <c r="F200" i="1"/>
</calcChain>
</file>

<file path=xl/sharedStrings.xml><?xml version="1.0" encoding="utf-8"?>
<sst xmlns="http://schemas.openxmlformats.org/spreadsheetml/2006/main" count="399" uniqueCount="128">
  <si>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</si>
  <si>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</si>
  <si>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</si>
  <si>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</si>
  <si>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</si>
  <si>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</si>
  <si>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</si>
  <si>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</si>
  <si>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</si>
  <si>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</si>
  <si>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</si>
  <si>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</si>
  <si>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</si>
  <si>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</si>
  <si>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</si>
  <si>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</si>
  <si>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</si>
  <si>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</si>
  <si>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</si>
  <si>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</si>
  <si>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</si>
  <si>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</si>
  <si>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</si>
  <si>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</si>
  <si>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</si>
  <si>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</si>
  <si>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</si>
  <si>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</si>
  <si>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</si>
  <si>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</si>
  <si>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</si>
  <si>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</si>
  <si>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</si>
  <si>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</si>
  <si>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</si>
  <si>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</si>
  <si>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</si>
  <si>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</si>
  <si>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</si>
  <si>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</si>
  <si>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</si>
  <si>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витамин-ия</t>
  </si>
  <si>
    <t>витами-ия</t>
  </si>
  <si>
    <t>Яйцо вареное</t>
  </si>
  <si>
    <t>Чай с лимоном</t>
  </si>
  <si>
    <t>Винегрет овощной</t>
  </si>
  <si>
    <t>закуски</t>
  </si>
  <si>
    <t>Кофейный напиток с молоком</t>
  </si>
  <si>
    <t>ГБОУ СОШ с. Екатериновка</t>
  </si>
  <si>
    <t>И.А. Захарова</t>
  </si>
  <si>
    <t xml:space="preserve">Сыр порционно </t>
  </si>
  <si>
    <t>200/5</t>
  </si>
  <si>
    <t>200/10</t>
  </si>
  <si>
    <t>ТТК</t>
  </si>
  <si>
    <t>Каша молочная "Дружба" с маслом</t>
  </si>
  <si>
    <t>Суп картофельный с горохом и зеленью</t>
  </si>
  <si>
    <t>200/1</t>
  </si>
  <si>
    <t>Котлеты из мяса с томатным соусом</t>
  </si>
  <si>
    <t>50/50</t>
  </si>
  <si>
    <t>268/505</t>
  </si>
  <si>
    <t>Вермешель отварная с маслом и кабачковой икрой</t>
  </si>
  <si>
    <t>150/5/30</t>
  </si>
  <si>
    <t>Компот из кураги и свежих яблок</t>
  </si>
  <si>
    <t>348/344</t>
  </si>
  <si>
    <t>Биточки рыбные с томатно-сметанным соусом</t>
  </si>
  <si>
    <t>50/30</t>
  </si>
  <si>
    <t>Каша гречневая рассыпчатая с маслом</t>
  </si>
  <si>
    <t>180/5</t>
  </si>
  <si>
    <t>Рассольник "Ленинградский" со сметаной и зеленью</t>
  </si>
  <si>
    <t>200/5/1</t>
  </si>
  <si>
    <t>Жаркое по-домашнему из цыплят с огурцом (сезонно)</t>
  </si>
  <si>
    <t>250/30</t>
  </si>
  <si>
    <t>Масло порционно</t>
  </si>
  <si>
    <t>Каша рисовая молочная с маслом</t>
  </si>
  <si>
    <t>200/7/10</t>
  </si>
  <si>
    <t>Суп картофельный с вермишелью, курицей и зеленью</t>
  </si>
  <si>
    <t>200/15/1</t>
  </si>
  <si>
    <t>Капуста тушёная с мясом</t>
  </si>
  <si>
    <t>321/256</t>
  </si>
  <si>
    <t>Компот из сухофруктов</t>
  </si>
  <si>
    <t>Запеканка из творога с морковью и сгущеным молоком</t>
  </si>
  <si>
    <t>150/20</t>
  </si>
  <si>
    <t>Фрукт сезонный</t>
  </si>
  <si>
    <t>Щи из свежей капусты с картофелем,сметаной и зеленью</t>
  </si>
  <si>
    <t>Фрикадельки из кур с томатным соусом</t>
  </si>
  <si>
    <t>297/505</t>
  </si>
  <si>
    <t>Гороховое пюре с маслом</t>
  </si>
  <si>
    <t>150/5</t>
  </si>
  <si>
    <t>Компот ягодный</t>
  </si>
  <si>
    <t>Тефтели мясные тушёные в томатном соусе</t>
  </si>
  <si>
    <t>279/505</t>
  </si>
  <si>
    <t>Рожкии отварные с маслом</t>
  </si>
  <si>
    <t>Борщ из свежей капусты со сметаной и зеленью</t>
  </si>
  <si>
    <t>Плов из птицы с огурцом (сезонно)</t>
  </si>
  <si>
    <t>Каша пшённая вязкая с маслом</t>
  </si>
  <si>
    <t>Чай с лимином</t>
  </si>
  <si>
    <t>Пшеничный</t>
  </si>
  <si>
    <t xml:space="preserve">Фрукрт сезонный </t>
  </si>
  <si>
    <t>Ржаной</t>
  </si>
  <si>
    <t xml:space="preserve">Ржаной </t>
  </si>
  <si>
    <t>Суп овощной с курицей, зеленью и сметаной</t>
  </si>
  <si>
    <t>200/15/5/1</t>
  </si>
  <si>
    <t>Мясо тушёное по-домашнему</t>
  </si>
  <si>
    <t>Каша гречневая рассыпчатая с маслом и морковной икрой</t>
  </si>
  <si>
    <t>150/5/20</t>
  </si>
  <si>
    <t>Макароны отварные с маслом</t>
  </si>
  <si>
    <t>Икра кабачковая овощная</t>
  </si>
  <si>
    <t>Чай с молоком</t>
  </si>
  <si>
    <t>200/15</t>
  </si>
  <si>
    <t>Суп с рисом, курицей и зеленью</t>
  </si>
  <si>
    <t>Шницель рыбный натуральный с томатным соусом</t>
  </si>
  <si>
    <t>235/506</t>
  </si>
  <si>
    <t>Картофельное пюре с маслом и квашеной капустой</t>
  </si>
  <si>
    <t>150/5/45</t>
  </si>
  <si>
    <t>Напиток из шиповника</t>
  </si>
  <si>
    <t>Бутерброт с маслом и сыром</t>
  </si>
  <si>
    <t xml:space="preserve">  30/10/15</t>
  </si>
  <si>
    <t xml:space="preserve">  1/3</t>
  </si>
  <si>
    <t>Салат из белокачанной капусты с морковью (сезонно)</t>
  </si>
  <si>
    <t>Кнели куриные с томатным соусом</t>
  </si>
  <si>
    <t>301/505</t>
  </si>
  <si>
    <t>Каша пшенная с маслом</t>
  </si>
  <si>
    <t>Омлет натуральный</t>
  </si>
  <si>
    <t>Бутерброд с повидлом</t>
  </si>
  <si>
    <t>30/40</t>
  </si>
  <si>
    <t xml:space="preserve">Мясо духовое с картофелем и огурцом (сезонно) </t>
  </si>
  <si>
    <t>компот из свежих яблок</t>
  </si>
  <si>
    <t>Каша геркулесовая молочная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</si>
</sst>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3" fillId="4" borderId="1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14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3" sqref="K2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48</v>
      </c>
      <c r="D1" s="68"/>
      <c r="E1" s="68"/>
      <c r="F1" s="12" t="s">
        <v>16</v>
      </c>
      <c r="G1" s="2" t="s">
        <v>17</v>
      </c>
      <c r="H1" s="69" t="s">
        <v>39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49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5" customHeight="1" thickBot="1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54</v>
      </c>
      <c r="F6" s="53" t="s">
        <v>51</v>
      </c>
      <c r="G6" s="39">
        <v>6.09</v>
      </c>
      <c r="H6" s="39">
        <v>7.39</v>
      </c>
      <c r="I6" s="39">
        <v>33.82</v>
      </c>
      <c r="J6" s="39">
        <v>226.94</v>
      </c>
      <c r="K6" s="40">
        <v>175</v>
      </c>
      <c r="L6" s="39">
        <v>99</v>
      </c>
    </row>
    <row r="7" spans="1:12" ht="14.45" customHeight="1" x14ac:dyDescent="0.25">
      <c r="A7" s="23"/>
      <c r="B7" s="15"/>
      <c r="C7" s="11"/>
      <c r="D7" s="6"/>
      <c r="E7" s="49" t="s">
        <v>50</v>
      </c>
      <c r="F7" s="50">
        <v>15</v>
      </c>
      <c r="G7" s="50">
        <v>3.48</v>
      </c>
      <c r="H7" s="50">
        <v>4.43</v>
      </c>
      <c r="I7" s="50"/>
      <c r="J7" s="50">
        <v>53.75</v>
      </c>
      <c r="K7" s="51">
        <v>15</v>
      </c>
      <c r="L7" s="42"/>
    </row>
    <row r="8" spans="1:12" ht="14.45" customHeight="1" x14ac:dyDescent="0.25">
      <c r="A8" s="23"/>
      <c r="B8" s="15"/>
      <c r="C8" s="11"/>
      <c r="D8" s="7" t="s">
        <v>22</v>
      </c>
      <c r="E8" s="54" t="s">
        <v>40</v>
      </c>
      <c r="F8" s="55" t="s">
        <v>52</v>
      </c>
      <c r="G8" s="42">
        <v>0</v>
      </c>
      <c r="H8" s="42">
        <v>0</v>
      </c>
      <c r="I8" s="42">
        <v>9.98</v>
      </c>
      <c r="J8" s="42">
        <v>39.9</v>
      </c>
      <c r="K8" s="43">
        <v>376</v>
      </c>
      <c r="L8" s="42"/>
    </row>
    <row r="9" spans="1:12" ht="14.45" customHeight="1" x14ac:dyDescent="0.25">
      <c r="A9" s="23"/>
      <c r="B9" s="15"/>
      <c r="C9" s="11"/>
      <c r="D9" s="7" t="s">
        <v>23</v>
      </c>
      <c r="E9" s="54" t="s">
        <v>96</v>
      </c>
      <c r="F9" s="42">
        <v>40</v>
      </c>
      <c r="G9" s="42">
        <v>2.93</v>
      </c>
      <c r="H9" s="42">
        <v>1.2</v>
      </c>
      <c r="I9" s="42">
        <v>20</v>
      </c>
      <c r="J9" s="42">
        <v>99.9</v>
      </c>
      <c r="K9" s="56" t="s">
        <v>53</v>
      </c>
      <c r="L9" s="42"/>
    </row>
    <row r="10" spans="1:12" ht="14.45" customHeight="1" x14ac:dyDescent="0.25">
      <c r="A10" s="23"/>
      <c r="B10" s="15"/>
      <c r="C10" s="11"/>
      <c r="D10" s="7" t="s">
        <v>24</v>
      </c>
      <c r="E10" s="54" t="s">
        <v>97</v>
      </c>
      <c r="F10" s="42">
        <v>200</v>
      </c>
      <c r="G10" s="42">
        <v>1.04</v>
      </c>
      <c r="H10" s="42">
        <v>1.04</v>
      </c>
      <c r="I10" s="42">
        <v>25.48</v>
      </c>
      <c r="J10" s="42">
        <v>122.2</v>
      </c>
      <c r="K10" s="43">
        <v>338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 t="s">
        <v>41</v>
      </c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v>670</v>
      </c>
      <c r="G13" s="19">
        <v>13.54</v>
      </c>
      <c r="H13" s="19">
        <v>14.06</v>
      </c>
      <c r="I13" s="19">
        <v>89.28</v>
      </c>
      <c r="J13" s="19">
        <v>542.69000000000005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L14" s="42">
        <v>129</v>
      </c>
    </row>
    <row r="15" spans="1:12" ht="15" x14ac:dyDescent="0.25">
      <c r="A15" s="23"/>
      <c r="B15" s="15"/>
      <c r="C15" s="11"/>
      <c r="D15" s="7" t="s">
        <v>27</v>
      </c>
      <c r="E15" s="54" t="s">
        <v>55</v>
      </c>
      <c r="F15" s="55" t="s">
        <v>56</v>
      </c>
      <c r="G15" s="42">
        <v>4.72</v>
      </c>
      <c r="H15" s="42">
        <v>5.44</v>
      </c>
      <c r="I15" s="42">
        <v>15.49</v>
      </c>
      <c r="J15" s="42">
        <v>142.38999999999999</v>
      </c>
      <c r="K15" s="43">
        <v>102.03</v>
      </c>
      <c r="L15" s="42"/>
    </row>
    <row r="16" spans="1:12" ht="15" x14ac:dyDescent="0.25">
      <c r="A16" s="23"/>
      <c r="B16" s="15"/>
      <c r="C16" s="11"/>
      <c r="D16" s="7" t="s">
        <v>28</v>
      </c>
      <c r="E16" s="54" t="s">
        <v>57</v>
      </c>
      <c r="F16" s="55" t="s">
        <v>58</v>
      </c>
      <c r="G16" s="42">
        <v>6.58</v>
      </c>
      <c r="H16" s="42">
        <v>18.64</v>
      </c>
      <c r="I16" s="42">
        <v>8.75</v>
      </c>
      <c r="J16" s="42">
        <v>228.92</v>
      </c>
      <c r="K16" s="56" t="s">
        <v>59</v>
      </c>
      <c r="L16" s="42"/>
    </row>
    <row r="17" spans="1:12" ht="15" x14ac:dyDescent="0.25">
      <c r="A17" s="23"/>
      <c r="B17" s="15"/>
      <c r="C17" s="11"/>
      <c r="D17" s="7" t="s">
        <v>29</v>
      </c>
      <c r="E17" s="54" t="s">
        <v>60</v>
      </c>
      <c r="F17" s="55" t="s">
        <v>61</v>
      </c>
      <c r="G17" s="42">
        <v>7.32</v>
      </c>
      <c r="H17" s="42">
        <v>8.56</v>
      </c>
      <c r="I17" s="42">
        <v>43.49</v>
      </c>
      <c r="J17" s="42">
        <v>280.72000000000003</v>
      </c>
      <c r="K17" s="56" t="s">
        <v>53</v>
      </c>
      <c r="L17" s="42"/>
    </row>
    <row r="18" spans="1:12" ht="15" x14ac:dyDescent="0.25">
      <c r="A18" s="23"/>
      <c r="B18" s="15"/>
      <c r="C18" s="11"/>
      <c r="D18" s="7" t="s">
        <v>30</v>
      </c>
      <c r="E18" s="54" t="s">
        <v>62</v>
      </c>
      <c r="F18" s="42">
        <v>180</v>
      </c>
      <c r="G18" s="42">
        <v>0.98</v>
      </c>
      <c r="H18" s="42">
        <v>0.1</v>
      </c>
      <c r="I18" s="42">
        <v>23.33</v>
      </c>
      <c r="J18" s="42">
        <v>99.27</v>
      </c>
      <c r="K18" s="56" t="s">
        <v>63</v>
      </c>
      <c r="L18" s="42"/>
    </row>
    <row r="19" spans="1:12" ht="15" x14ac:dyDescent="0.25">
      <c r="A19" s="23"/>
      <c r="B19" s="15"/>
      <c r="C19" s="11"/>
      <c r="D19" s="7" t="s">
        <v>31</v>
      </c>
      <c r="E19" s="54" t="s">
        <v>96</v>
      </c>
      <c r="F19" s="42">
        <v>40</v>
      </c>
      <c r="G19" s="42">
        <v>2.93</v>
      </c>
      <c r="H19" s="42">
        <v>1.2</v>
      </c>
      <c r="I19" s="42">
        <v>20</v>
      </c>
      <c r="J19" s="42">
        <v>99.9</v>
      </c>
      <c r="K19" s="56" t="s">
        <v>53</v>
      </c>
      <c r="L19" s="42"/>
    </row>
    <row r="20" spans="1:12" ht="15" x14ac:dyDescent="0.25">
      <c r="A20" s="23"/>
      <c r="B20" s="15"/>
      <c r="C20" s="11"/>
      <c r="D20" s="7" t="s">
        <v>32</v>
      </c>
      <c r="E20" s="54" t="s">
        <v>98</v>
      </c>
      <c r="F20" s="42">
        <v>40</v>
      </c>
      <c r="G20" s="42">
        <v>2.4</v>
      </c>
      <c r="H20" s="42">
        <v>0.4</v>
      </c>
      <c r="I20" s="42">
        <v>17.579999999999998</v>
      </c>
      <c r="J20" s="42">
        <v>75.52</v>
      </c>
      <c r="K20" s="56" t="s">
        <v>53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v>746</v>
      </c>
      <c r="G23" s="19">
        <v>24.93</v>
      </c>
      <c r="H23" s="19">
        <v>34.340000000000003</v>
      </c>
      <c r="I23" s="19">
        <f>SUM(I15:I22)</f>
        <v>128.63999999999999</v>
      </c>
      <c r="J23" s="19">
        <f>SUM(J15:J22)</f>
        <v>926.71999999999991</v>
      </c>
      <c r="K23" s="25"/>
      <c r="L23" s="19">
        <f t="shared" ref="L23" si="0">SUM(L14:L22)</f>
        <v>129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1416</v>
      </c>
      <c r="G24" s="32">
        <f t="shared" ref="G24:J24" si="1">G13+G23</f>
        <v>38.47</v>
      </c>
      <c r="H24" s="32">
        <f t="shared" si="1"/>
        <v>48.400000000000006</v>
      </c>
      <c r="I24" s="32">
        <f t="shared" si="1"/>
        <v>217.92</v>
      </c>
      <c r="J24" s="32">
        <f t="shared" si="1"/>
        <v>1469.4099999999999</v>
      </c>
      <c r="K24" s="32"/>
      <c r="L24" s="32">
        <v>228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64</v>
      </c>
      <c r="F25" s="53" t="s">
        <v>65</v>
      </c>
      <c r="G25" s="39">
        <v>7.15</v>
      </c>
      <c r="H25" s="39">
        <v>9.4700000000000006</v>
      </c>
      <c r="I25" s="39">
        <v>9.58</v>
      </c>
      <c r="J25" s="39">
        <v>152.13999999999999</v>
      </c>
      <c r="K25" s="60" t="s">
        <v>59</v>
      </c>
      <c r="L25" s="39">
        <v>99</v>
      </c>
    </row>
    <row r="26" spans="1:12" ht="15" x14ac:dyDescent="0.25">
      <c r="A26" s="14"/>
      <c r="B26" s="15"/>
      <c r="C26" s="11"/>
      <c r="D26" s="61" t="s">
        <v>29</v>
      </c>
      <c r="E26" s="62" t="s">
        <v>66</v>
      </c>
      <c r="F26" s="63" t="s">
        <v>67</v>
      </c>
      <c r="G26" s="58">
        <v>10.74</v>
      </c>
      <c r="H26" s="58">
        <v>6.93</v>
      </c>
      <c r="I26" s="58">
        <v>48.58</v>
      </c>
      <c r="J26" s="58">
        <v>299.2</v>
      </c>
      <c r="K26" s="59">
        <v>171</v>
      </c>
      <c r="L26" s="58"/>
    </row>
    <row r="27" spans="1:12" ht="15" x14ac:dyDescent="0.25">
      <c r="A27" s="14"/>
      <c r="B27" s="15"/>
      <c r="C27" s="11"/>
      <c r="D27" s="6"/>
      <c r="E27" s="54" t="s">
        <v>72</v>
      </c>
      <c r="F27" s="42">
        <v>10</v>
      </c>
      <c r="G27" s="42">
        <v>0.1</v>
      </c>
      <c r="H27" s="42">
        <v>7.2</v>
      </c>
      <c r="I27" s="42">
        <v>0.13</v>
      </c>
      <c r="J27" s="42">
        <v>65.72</v>
      </c>
      <c r="K27" s="43">
        <v>14</v>
      </c>
      <c r="L27" s="42"/>
    </row>
    <row r="28" spans="1:12" ht="15" x14ac:dyDescent="0.25">
      <c r="A28" s="14"/>
      <c r="B28" s="15"/>
      <c r="C28" s="11"/>
      <c r="D28" s="7" t="s">
        <v>22</v>
      </c>
      <c r="E28" s="54" t="s">
        <v>47</v>
      </c>
      <c r="F28" s="42">
        <v>200</v>
      </c>
      <c r="G28" s="42">
        <v>1.45</v>
      </c>
      <c r="H28" s="42">
        <v>1.25</v>
      </c>
      <c r="I28" s="42">
        <v>17.37</v>
      </c>
      <c r="J28" s="42">
        <v>86.85</v>
      </c>
      <c r="K28" s="43">
        <v>379.01</v>
      </c>
      <c r="L28" s="42"/>
    </row>
    <row r="29" spans="1:12" ht="15" x14ac:dyDescent="0.25">
      <c r="A29" s="14"/>
      <c r="B29" s="15"/>
      <c r="C29" s="11"/>
      <c r="D29" s="7" t="s">
        <v>23</v>
      </c>
      <c r="E29" s="54" t="s">
        <v>96</v>
      </c>
      <c r="F29" s="42">
        <v>40</v>
      </c>
      <c r="G29" s="42">
        <v>2.93</v>
      </c>
      <c r="H29" s="42">
        <v>1.2</v>
      </c>
      <c r="I29" s="42">
        <v>20</v>
      </c>
      <c r="J29" s="42">
        <v>99.9</v>
      </c>
      <c r="K29" s="56" t="s">
        <v>53</v>
      </c>
      <c r="L29" s="42"/>
    </row>
    <row r="30" spans="1:12" ht="15" x14ac:dyDescent="0.25">
      <c r="A30" s="14"/>
      <c r="B30" s="15"/>
      <c r="C30" s="11"/>
      <c r="D30" s="7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7" t="s">
        <v>24</v>
      </c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4"/>
      <c r="B32" s="15"/>
      <c r="C32" s="11"/>
      <c r="D32" s="6" t="s">
        <v>42</v>
      </c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6"/>
      <c r="B33" s="17"/>
      <c r="C33" s="8"/>
      <c r="D33" s="18" t="s">
        <v>33</v>
      </c>
      <c r="E33" s="9"/>
      <c r="F33" s="19">
        <v>515</v>
      </c>
      <c r="G33" s="19">
        <v>22.28</v>
      </c>
      <c r="H33" s="19">
        <f>SUM(H25:H32)</f>
        <v>26.049999999999997</v>
      </c>
      <c r="I33" s="19">
        <f>SUM(I25:I32)</f>
        <v>95.66</v>
      </c>
      <c r="J33" s="19">
        <f>SUM(J25:J32)</f>
        <v>703.81</v>
      </c>
      <c r="K33" s="25"/>
      <c r="L33" s="19">
        <f>SUM(L25:L32)</f>
        <v>99</v>
      </c>
    </row>
    <row r="34" spans="1:12" ht="15" x14ac:dyDescent="0.25">
      <c r="A34" s="13">
        <f>A25</f>
        <v>1</v>
      </c>
      <c r="B34" s="13">
        <f>B25</f>
        <v>2</v>
      </c>
      <c r="C34" s="10" t="s">
        <v>25</v>
      </c>
      <c r="D34" s="7" t="s">
        <v>26</v>
      </c>
      <c r="E34" s="41"/>
      <c r="F34" s="42"/>
      <c r="G34" s="42"/>
      <c r="H34" s="42"/>
      <c r="I34" s="42"/>
      <c r="J34" s="42"/>
      <c r="K34" s="43"/>
      <c r="L34" s="42">
        <v>129</v>
      </c>
    </row>
    <row r="35" spans="1:12" ht="15" x14ac:dyDescent="0.25">
      <c r="A35" s="14"/>
      <c r="B35" s="15"/>
      <c r="C35" s="11"/>
      <c r="D35" s="7" t="s">
        <v>27</v>
      </c>
      <c r="E35" s="54" t="s">
        <v>68</v>
      </c>
      <c r="F35" s="55" t="s">
        <v>69</v>
      </c>
      <c r="G35" s="42">
        <v>1.99</v>
      </c>
      <c r="H35" s="42">
        <v>5.32</v>
      </c>
      <c r="I35" s="42">
        <v>13.86</v>
      </c>
      <c r="J35" s="42">
        <v>129.99</v>
      </c>
      <c r="K35" s="43">
        <v>96.01</v>
      </c>
      <c r="L35" s="42"/>
    </row>
    <row r="36" spans="1:12" ht="15" x14ac:dyDescent="0.25">
      <c r="A36" s="14"/>
      <c r="B36" s="15"/>
      <c r="C36" s="11"/>
      <c r="D36" s="7" t="s">
        <v>28</v>
      </c>
      <c r="E36" s="54" t="s">
        <v>70</v>
      </c>
      <c r="F36" s="55" t="s">
        <v>71</v>
      </c>
      <c r="G36" s="42">
        <v>18.37</v>
      </c>
      <c r="H36" s="42">
        <v>18.27</v>
      </c>
      <c r="I36" s="42">
        <v>29.28</v>
      </c>
      <c r="J36" s="42">
        <v>405.36</v>
      </c>
      <c r="K36" s="56" t="s">
        <v>53</v>
      </c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54" t="s">
        <v>40</v>
      </c>
      <c r="F38" s="55" t="s">
        <v>52</v>
      </c>
      <c r="G38" s="42">
        <v>0</v>
      </c>
      <c r="H38" s="42">
        <v>0</v>
      </c>
      <c r="I38" s="42">
        <v>9.98</v>
      </c>
      <c r="J38" s="42">
        <v>39.9</v>
      </c>
      <c r="K38" s="43">
        <v>376</v>
      </c>
      <c r="L38" s="42"/>
    </row>
    <row r="39" spans="1:12" ht="15" x14ac:dyDescent="0.25">
      <c r="A39" s="14"/>
      <c r="B39" s="15"/>
      <c r="C39" s="11"/>
      <c r="D39" s="7" t="s">
        <v>31</v>
      </c>
      <c r="E39" s="54" t="s">
        <v>96</v>
      </c>
      <c r="F39" s="42">
        <v>40</v>
      </c>
      <c r="G39" s="42">
        <v>2.93</v>
      </c>
      <c r="H39" s="42">
        <v>1.2</v>
      </c>
      <c r="I39" s="42">
        <v>20</v>
      </c>
      <c r="J39" s="42">
        <v>99.9</v>
      </c>
      <c r="K39" s="56" t="s">
        <v>53</v>
      </c>
      <c r="L39" s="42"/>
    </row>
    <row r="40" spans="1:12" ht="15" x14ac:dyDescent="0.25">
      <c r="A40" s="14"/>
      <c r="B40" s="15"/>
      <c r="C40" s="11"/>
      <c r="D40" s="7" t="s">
        <v>32</v>
      </c>
      <c r="E40" s="54" t="s">
        <v>99</v>
      </c>
      <c r="F40" s="42">
        <v>40</v>
      </c>
      <c r="G40" s="42">
        <v>2.4</v>
      </c>
      <c r="H40" s="42">
        <v>0.4</v>
      </c>
      <c r="I40" s="42">
        <v>17.579999999999998</v>
      </c>
      <c r="J40" s="42">
        <v>75.52</v>
      </c>
      <c r="K40" s="56" t="s">
        <v>53</v>
      </c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6"/>
      <c r="B43" s="17"/>
      <c r="C43" s="8"/>
      <c r="D43" s="18" t="s">
        <v>33</v>
      </c>
      <c r="E43" s="9"/>
      <c r="F43" s="19">
        <v>776</v>
      </c>
      <c r="G43" s="19">
        <f t="shared" ref="G43" si="2">SUM(G34:G42)</f>
        <v>25.689999999999998</v>
      </c>
      <c r="H43" s="19">
        <f t="shared" ref="H43" si="3">SUM(H34:H42)</f>
        <v>25.189999999999998</v>
      </c>
      <c r="I43" s="19">
        <f t="shared" ref="I43" si="4">SUM(I34:I42)</f>
        <v>90.7</v>
      </c>
      <c r="J43" s="19">
        <f t="shared" ref="J43:L43" si="5">SUM(J34:J42)</f>
        <v>750.67</v>
      </c>
      <c r="K43" s="25"/>
      <c r="L43" s="19">
        <f t="shared" si="5"/>
        <v>129</v>
      </c>
    </row>
    <row r="44" spans="1:12" ht="15.75" customHeight="1" thickBot="1" x14ac:dyDescent="0.25">
      <c r="A44" s="33">
        <f>A25</f>
        <v>1</v>
      </c>
      <c r="B44" s="33">
        <f>B25</f>
        <v>2</v>
      </c>
      <c r="C44" s="70" t="s">
        <v>4</v>
      </c>
      <c r="D44" s="71"/>
      <c r="E44" s="31"/>
      <c r="F44" s="32">
        <f>F33+F43</f>
        <v>1291</v>
      </c>
      <c r="G44" s="32">
        <f t="shared" ref="G44" si="6">G33+G43</f>
        <v>47.97</v>
      </c>
      <c r="H44" s="32">
        <f t="shared" ref="H44" si="7">H33+H43</f>
        <v>51.239999999999995</v>
      </c>
      <c r="I44" s="32">
        <f t="shared" ref="I44" si="8">I33+I43</f>
        <v>186.36</v>
      </c>
      <c r="J44" s="32">
        <f t="shared" ref="J44:L44" si="9">J33+J43</f>
        <v>1454.48</v>
      </c>
      <c r="K44" s="32"/>
      <c r="L44" s="32">
        <f t="shared" si="9"/>
        <v>228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52" t="s">
        <v>73</v>
      </c>
      <c r="F45" s="53" t="s">
        <v>51</v>
      </c>
      <c r="G45" s="39">
        <v>6.01</v>
      </c>
      <c r="H45" s="39">
        <v>7.07</v>
      </c>
      <c r="I45" s="39">
        <v>43.39</v>
      </c>
      <c r="J45" s="39">
        <v>261.86</v>
      </c>
      <c r="K45" s="40">
        <v>174</v>
      </c>
      <c r="L45" s="39">
        <v>99</v>
      </c>
    </row>
    <row r="46" spans="1:12" ht="15" x14ac:dyDescent="0.25">
      <c r="A46" s="23"/>
      <c r="B46" s="15"/>
      <c r="C46" s="11"/>
      <c r="D46" s="8"/>
      <c r="E46" s="57"/>
      <c r="F46" s="58"/>
      <c r="G46" s="58"/>
      <c r="H46" s="58"/>
      <c r="I46" s="58"/>
      <c r="J46" s="58"/>
      <c r="K46" s="59"/>
      <c r="L46" s="58"/>
    </row>
    <row r="47" spans="1:12" ht="15" x14ac:dyDescent="0.25">
      <c r="A47" s="23"/>
      <c r="B47" s="15"/>
      <c r="C47" s="11"/>
      <c r="D47" s="6"/>
      <c r="E47" s="54" t="s">
        <v>72</v>
      </c>
      <c r="F47" s="42">
        <v>10</v>
      </c>
      <c r="G47" s="42">
        <v>0.1</v>
      </c>
      <c r="H47" s="42">
        <v>7.2</v>
      </c>
      <c r="I47" s="42">
        <v>0.13</v>
      </c>
      <c r="J47" s="42">
        <v>65.72</v>
      </c>
      <c r="K47" s="43">
        <v>14</v>
      </c>
      <c r="L47" s="42"/>
    </row>
    <row r="48" spans="1:12" ht="15" x14ac:dyDescent="0.25">
      <c r="A48" s="23"/>
      <c r="B48" s="15"/>
      <c r="C48" s="11"/>
      <c r="D48" s="7" t="s">
        <v>22</v>
      </c>
      <c r="E48" s="54" t="s">
        <v>44</v>
      </c>
      <c r="F48" s="55" t="s">
        <v>74</v>
      </c>
      <c r="G48" s="42">
        <v>0.06</v>
      </c>
      <c r="H48" s="42">
        <v>0.01</v>
      </c>
      <c r="I48" s="42">
        <v>10.19</v>
      </c>
      <c r="J48" s="42">
        <v>49.28</v>
      </c>
      <c r="K48" s="43">
        <v>377</v>
      </c>
      <c r="L48" s="42"/>
    </row>
    <row r="49" spans="1:12" ht="15" x14ac:dyDescent="0.25">
      <c r="A49" s="23"/>
      <c r="B49" s="15"/>
      <c r="C49" s="11"/>
      <c r="D49" s="7" t="s">
        <v>23</v>
      </c>
      <c r="E49" s="54" t="s">
        <v>96</v>
      </c>
      <c r="F49" s="42">
        <v>40</v>
      </c>
      <c r="G49" s="42">
        <v>2.93</v>
      </c>
      <c r="H49" s="42">
        <v>1.2</v>
      </c>
      <c r="I49" s="42">
        <v>20</v>
      </c>
      <c r="J49" s="42">
        <v>99.9</v>
      </c>
      <c r="K49" s="56" t="s">
        <v>53</v>
      </c>
      <c r="L49" s="42"/>
    </row>
    <row r="50" spans="1:12" ht="15" x14ac:dyDescent="0.25">
      <c r="A50" s="23"/>
      <c r="B50" s="15"/>
      <c r="C50" s="11"/>
      <c r="D50" s="7" t="s">
        <v>24</v>
      </c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6" t="s">
        <v>26</v>
      </c>
      <c r="E51" s="41" t="s">
        <v>43</v>
      </c>
      <c r="F51" s="42">
        <v>50</v>
      </c>
      <c r="G51" s="42">
        <v>6.35</v>
      </c>
      <c r="H51" s="42">
        <v>5.75</v>
      </c>
      <c r="I51" s="42">
        <v>0.35</v>
      </c>
      <c r="J51" s="42">
        <v>78.5</v>
      </c>
      <c r="K51" s="43">
        <v>209</v>
      </c>
      <c r="L51" s="42"/>
    </row>
    <row r="52" spans="1:12" ht="15" x14ac:dyDescent="0.25">
      <c r="A52" s="23"/>
      <c r="B52" s="15"/>
      <c r="C52" s="11"/>
      <c r="D52" s="6" t="s">
        <v>41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4"/>
      <c r="B53" s="17"/>
      <c r="C53" s="8"/>
      <c r="D53" s="18" t="s">
        <v>33</v>
      </c>
      <c r="E53" s="9"/>
      <c r="F53" s="19">
        <v>522</v>
      </c>
      <c r="G53" s="19">
        <f t="shared" ref="G53" si="10">SUM(G45:G52)</f>
        <v>15.45</v>
      </c>
      <c r="H53" s="19">
        <f t="shared" ref="H53" si="11">SUM(H45:H52)</f>
        <v>21.229999999999997</v>
      </c>
      <c r="I53" s="19">
        <f t="shared" ref="I53" si="12">SUM(I45:I52)</f>
        <v>74.06</v>
      </c>
      <c r="J53" s="19">
        <f t="shared" ref="J53:L53" si="13">SUM(J45:J52)</f>
        <v>555.26</v>
      </c>
      <c r="K53" s="25"/>
      <c r="L53" s="19">
        <f t="shared" si="13"/>
        <v>99</v>
      </c>
    </row>
    <row r="54" spans="1:12" ht="15" x14ac:dyDescent="0.25">
      <c r="A54" s="26">
        <f>A45</f>
        <v>1</v>
      </c>
      <c r="B54" s="13">
        <f>B45</f>
        <v>3</v>
      </c>
      <c r="C54" s="10" t="s">
        <v>25</v>
      </c>
      <c r="D54" s="7" t="s">
        <v>26</v>
      </c>
      <c r="E54" s="41"/>
      <c r="F54" s="42"/>
      <c r="G54" s="42"/>
      <c r="H54" s="42"/>
      <c r="I54" s="42"/>
      <c r="J54" s="42"/>
      <c r="K54" s="43"/>
      <c r="L54" s="42">
        <v>129</v>
      </c>
    </row>
    <row r="55" spans="1:12" ht="15" x14ac:dyDescent="0.25">
      <c r="A55" s="23"/>
      <c r="B55" s="15"/>
      <c r="C55" s="11"/>
      <c r="D55" s="7" t="s">
        <v>27</v>
      </c>
      <c r="E55" s="54" t="s">
        <v>75</v>
      </c>
      <c r="F55" s="55" t="s">
        <v>76</v>
      </c>
      <c r="G55" s="42">
        <v>7</v>
      </c>
      <c r="H55" s="42">
        <v>4.2</v>
      </c>
      <c r="I55" s="42">
        <v>16.52</v>
      </c>
      <c r="J55" s="42">
        <v>150.76</v>
      </c>
      <c r="K55" s="43">
        <v>103</v>
      </c>
      <c r="L55" s="42"/>
    </row>
    <row r="56" spans="1:12" ht="15" x14ac:dyDescent="0.25">
      <c r="A56" s="23"/>
      <c r="B56" s="15"/>
      <c r="C56" s="11"/>
      <c r="D56" s="7" t="s">
        <v>28</v>
      </c>
      <c r="E56" s="54" t="s">
        <v>77</v>
      </c>
      <c r="F56" s="42">
        <v>250</v>
      </c>
      <c r="G56" s="42">
        <v>15.46</v>
      </c>
      <c r="H56" s="42">
        <v>31.93</v>
      </c>
      <c r="I56" s="42">
        <v>20.73</v>
      </c>
      <c r="J56" s="42">
        <v>435.27</v>
      </c>
      <c r="K56" s="56" t="s">
        <v>78</v>
      </c>
      <c r="L56" s="42"/>
    </row>
    <row r="57" spans="1:12" ht="15" x14ac:dyDescent="0.25">
      <c r="A57" s="23"/>
      <c r="B57" s="15"/>
      <c r="C57" s="11"/>
      <c r="D57" s="7" t="s">
        <v>29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30</v>
      </c>
      <c r="E58" s="54" t="s">
        <v>79</v>
      </c>
      <c r="F58" s="42">
        <v>180</v>
      </c>
      <c r="G58" s="42">
        <v>0.01</v>
      </c>
      <c r="H58" s="42">
        <v>0</v>
      </c>
      <c r="I58" s="42">
        <v>17.7</v>
      </c>
      <c r="J58" s="42">
        <v>93.84</v>
      </c>
      <c r="K58" s="43">
        <v>349</v>
      </c>
      <c r="L58" s="42"/>
    </row>
    <row r="59" spans="1:12" ht="15" x14ac:dyDescent="0.25">
      <c r="A59" s="23"/>
      <c r="B59" s="15"/>
      <c r="C59" s="11"/>
      <c r="D59" s="7" t="s">
        <v>31</v>
      </c>
      <c r="E59" s="54" t="s">
        <v>96</v>
      </c>
      <c r="F59" s="42">
        <v>50</v>
      </c>
      <c r="G59" s="42">
        <v>3.67</v>
      </c>
      <c r="H59" s="42">
        <v>1.5</v>
      </c>
      <c r="I59" s="42">
        <v>25</v>
      </c>
      <c r="J59" s="42">
        <v>124.88</v>
      </c>
      <c r="K59" s="56" t="s">
        <v>53</v>
      </c>
      <c r="L59" s="42"/>
    </row>
    <row r="60" spans="1:12" ht="15" x14ac:dyDescent="0.25">
      <c r="A60" s="23"/>
      <c r="B60" s="15"/>
      <c r="C60" s="11"/>
      <c r="D60" s="7" t="s">
        <v>32</v>
      </c>
      <c r="E60" s="54" t="s">
        <v>99</v>
      </c>
      <c r="F60" s="42">
        <v>40</v>
      </c>
      <c r="G60" s="42">
        <v>2.4</v>
      </c>
      <c r="H60" s="42">
        <v>0.4</v>
      </c>
      <c r="I60" s="42">
        <v>17.579999999999998</v>
      </c>
      <c r="J60" s="42">
        <v>75.52</v>
      </c>
      <c r="K60" s="56" t="s">
        <v>53</v>
      </c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 x14ac:dyDescent="0.25">
      <c r="A63" s="24"/>
      <c r="B63" s="17"/>
      <c r="C63" s="8"/>
      <c r="D63" s="18" t="s">
        <v>33</v>
      </c>
      <c r="E63" s="9"/>
      <c r="F63" s="19">
        <v>736</v>
      </c>
      <c r="G63" s="19">
        <f t="shared" ref="G63" si="14">SUM(G54:G62)</f>
        <v>28.54</v>
      </c>
      <c r="H63" s="19">
        <f t="shared" ref="H63" si="15">SUM(H54:H62)</f>
        <v>38.03</v>
      </c>
      <c r="I63" s="19">
        <f t="shared" ref="I63" si="16">SUM(I54:I62)</f>
        <v>97.53</v>
      </c>
      <c r="J63" s="19">
        <f t="shared" ref="J63:L63" si="17">SUM(J54:J62)</f>
        <v>880.27</v>
      </c>
      <c r="K63" s="25"/>
      <c r="L63" s="19">
        <f t="shared" si="17"/>
        <v>129</v>
      </c>
    </row>
    <row r="64" spans="1:12" ht="15.75" customHeight="1" thickBot="1" x14ac:dyDescent="0.25">
      <c r="A64" s="29">
        <f>A45</f>
        <v>1</v>
      </c>
      <c r="B64" s="30">
        <f>B45</f>
        <v>3</v>
      </c>
      <c r="C64" s="70" t="s">
        <v>4</v>
      </c>
      <c r="D64" s="71"/>
      <c r="E64" s="31"/>
      <c r="F64" s="32">
        <f>F53+F63</f>
        <v>1258</v>
      </c>
      <c r="G64" s="32">
        <f t="shared" ref="G64" si="18">G53+G63</f>
        <v>43.989999999999995</v>
      </c>
      <c r="H64" s="32">
        <f t="shared" ref="H64" si="19">H53+H63</f>
        <v>59.26</v>
      </c>
      <c r="I64" s="32">
        <f t="shared" ref="I64" si="20">I53+I63</f>
        <v>171.59</v>
      </c>
      <c r="J64" s="32">
        <f t="shared" ref="J64:L64" si="21">J53+J63</f>
        <v>1435.53</v>
      </c>
      <c r="K64" s="32"/>
      <c r="L64" s="32">
        <f t="shared" si="21"/>
        <v>228</v>
      </c>
    </row>
    <row r="65" spans="1:12" ht="15" x14ac:dyDescent="0.25">
      <c r="A65" s="20">
        <v>1</v>
      </c>
      <c r="B65" s="21">
        <v>4</v>
      </c>
      <c r="C65" s="22" t="s">
        <v>20</v>
      </c>
      <c r="D65" s="5" t="s">
        <v>21</v>
      </c>
      <c r="E65" s="52" t="s">
        <v>80</v>
      </c>
      <c r="F65" s="53" t="s">
        <v>81</v>
      </c>
      <c r="G65" s="39">
        <v>21.21</v>
      </c>
      <c r="H65" s="39">
        <v>11.95</v>
      </c>
      <c r="I65" s="39">
        <v>33.58</v>
      </c>
      <c r="J65" s="39">
        <v>399.85</v>
      </c>
      <c r="K65" s="40">
        <v>224</v>
      </c>
      <c r="L65" s="39">
        <v>99</v>
      </c>
    </row>
    <row r="66" spans="1:12" ht="15" x14ac:dyDescent="0.2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22</v>
      </c>
      <c r="E67" s="54" t="s">
        <v>40</v>
      </c>
      <c r="F67" s="55" t="s">
        <v>52</v>
      </c>
      <c r="G67" s="42">
        <v>0</v>
      </c>
      <c r="H67" s="42">
        <v>0</v>
      </c>
      <c r="I67" s="42">
        <v>9.98</v>
      </c>
      <c r="J67" s="42">
        <v>39.9</v>
      </c>
      <c r="K67" s="43">
        <v>376</v>
      </c>
      <c r="L67" s="42"/>
    </row>
    <row r="68" spans="1:12" ht="15" x14ac:dyDescent="0.25">
      <c r="A68" s="23"/>
      <c r="B68" s="15"/>
      <c r="C68" s="11"/>
      <c r="D68" s="7" t="s">
        <v>23</v>
      </c>
      <c r="E68" s="54" t="s">
        <v>96</v>
      </c>
      <c r="F68" s="42">
        <v>30</v>
      </c>
      <c r="G68" s="42">
        <v>2.2000000000000002</v>
      </c>
      <c r="H68" s="42">
        <v>0.9</v>
      </c>
      <c r="I68" s="42">
        <v>15</v>
      </c>
      <c r="J68" s="42">
        <v>74.930000000000007</v>
      </c>
      <c r="K68" s="56" t="s">
        <v>53</v>
      </c>
      <c r="L68" s="42"/>
    </row>
    <row r="69" spans="1:12" ht="15" x14ac:dyDescent="0.25">
      <c r="A69" s="23"/>
      <c r="B69" s="15"/>
      <c r="C69" s="11"/>
      <c r="D69" s="7" t="s">
        <v>24</v>
      </c>
      <c r="E69" s="54" t="s">
        <v>82</v>
      </c>
      <c r="F69" s="42">
        <v>200</v>
      </c>
      <c r="G69" s="42">
        <v>1.04</v>
      </c>
      <c r="H69" s="42">
        <v>1.04</v>
      </c>
      <c r="I69" s="42">
        <v>25.48</v>
      </c>
      <c r="J69" s="42">
        <v>122.2</v>
      </c>
      <c r="K69" s="43">
        <v>338</v>
      </c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3"/>
      <c r="B71" s="15"/>
      <c r="C71" s="11"/>
      <c r="D71" s="6" t="s">
        <v>41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4"/>
      <c r="B72" s="17"/>
      <c r="C72" s="8"/>
      <c r="D72" s="18" t="s">
        <v>33</v>
      </c>
      <c r="E72" s="9"/>
      <c r="F72" s="19">
        <v>610</v>
      </c>
      <c r="G72" s="19">
        <f t="shared" ref="G72" si="22">SUM(G65:G71)</f>
        <v>24.45</v>
      </c>
      <c r="H72" s="19">
        <f t="shared" ref="H72" si="23">SUM(H65:H71)</f>
        <v>13.89</v>
      </c>
      <c r="I72" s="19">
        <f t="shared" ref="I72" si="24">SUM(I65:I71)</f>
        <v>84.04</v>
      </c>
      <c r="J72" s="19">
        <v>636.88</v>
      </c>
      <c r="K72" s="25"/>
      <c r="L72" s="19">
        <f t="shared" ref="L72" si="25">SUM(L65:L71)</f>
        <v>99</v>
      </c>
    </row>
    <row r="73" spans="1:12" ht="15" x14ac:dyDescent="0.25">
      <c r="A73" s="26">
        <f>A65</f>
        <v>1</v>
      </c>
      <c r="B73" s="13">
        <f>B65</f>
        <v>4</v>
      </c>
      <c r="C73" s="10" t="s">
        <v>25</v>
      </c>
      <c r="D73" s="7" t="s">
        <v>26</v>
      </c>
      <c r="E73" s="41" t="s">
        <v>45</v>
      </c>
      <c r="F73" s="42">
        <v>60</v>
      </c>
      <c r="G73" s="42">
        <v>0.86</v>
      </c>
      <c r="H73" s="42">
        <v>6.11</v>
      </c>
      <c r="I73" s="42">
        <v>5.5</v>
      </c>
      <c r="J73" s="42">
        <v>85.82</v>
      </c>
      <c r="K73" s="43">
        <v>67</v>
      </c>
      <c r="L73" s="42">
        <v>129</v>
      </c>
    </row>
    <row r="74" spans="1:12" ht="15" x14ac:dyDescent="0.25">
      <c r="A74" s="23"/>
      <c r="B74" s="15"/>
      <c r="C74" s="11"/>
      <c r="D74" s="7" t="s">
        <v>27</v>
      </c>
      <c r="E74" s="54" t="s">
        <v>83</v>
      </c>
      <c r="F74" s="55" t="s">
        <v>69</v>
      </c>
      <c r="G74" s="42">
        <v>1.66</v>
      </c>
      <c r="H74" s="42">
        <v>5.16</v>
      </c>
      <c r="I74" s="42">
        <v>7.61</v>
      </c>
      <c r="J74" s="42">
        <v>91.85</v>
      </c>
      <c r="K74" s="43">
        <v>88.03</v>
      </c>
      <c r="L74" s="42"/>
    </row>
    <row r="75" spans="1:12" ht="15" x14ac:dyDescent="0.25">
      <c r="A75" s="23"/>
      <c r="B75" s="15"/>
      <c r="C75" s="11"/>
      <c r="D75" s="7" t="s">
        <v>28</v>
      </c>
      <c r="E75" s="54" t="s">
        <v>84</v>
      </c>
      <c r="F75" s="55" t="s">
        <v>58</v>
      </c>
      <c r="G75" s="42">
        <v>9.07</v>
      </c>
      <c r="H75" s="42">
        <v>9.32</v>
      </c>
      <c r="I75" s="42">
        <v>8.33</v>
      </c>
      <c r="J75" s="42">
        <v>153.57</v>
      </c>
      <c r="K75" s="56" t="s">
        <v>85</v>
      </c>
      <c r="L75" s="42"/>
    </row>
    <row r="76" spans="1:12" ht="15" x14ac:dyDescent="0.25">
      <c r="A76" s="23"/>
      <c r="B76" s="15"/>
      <c r="C76" s="11"/>
      <c r="D76" s="7" t="s">
        <v>29</v>
      </c>
      <c r="E76" s="54" t="s">
        <v>86</v>
      </c>
      <c r="F76" s="55" t="s">
        <v>87</v>
      </c>
      <c r="G76" s="42">
        <v>7.6</v>
      </c>
      <c r="H76" s="42">
        <v>4.7</v>
      </c>
      <c r="I76" s="42">
        <v>14.8</v>
      </c>
      <c r="J76" s="42">
        <v>132</v>
      </c>
      <c r="K76" s="43">
        <v>199</v>
      </c>
      <c r="L76" s="42"/>
    </row>
    <row r="77" spans="1:12" ht="15" x14ac:dyDescent="0.25">
      <c r="A77" s="23"/>
      <c r="B77" s="15"/>
      <c r="C77" s="11"/>
      <c r="D77" s="7" t="s">
        <v>30</v>
      </c>
      <c r="E77" s="54" t="s">
        <v>88</v>
      </c>
      <c r="F77" s="42">
        <v>180</v>
      </c>
      <c r="G77" s="42">
        <v>0.2</v>
      </c>
      <c r="H77" s="42">
        <v>0.12</v>
      </c>
      <c r="I77" s="42">
        <v>15.69</v>
      </c>
      <c r="J77" s="42">
        <v>66.05</v>
      </c>
      <c r="K77" s="43">
        <v>345</v>
      </c>
      <c r="L77" s="42"/>
    </row>
    <row r="78" spans="1:12" ht="15" x14ac:dyDescent="0.25">
      <c r="A78" s="23"/>
      <c r="B78" s="15"/>
      <c r="C78" s="11"/>
      <c r="D78" s="7" t="s">
        <v>31</v>
      </c>
      <c r="E78" s="54" t="s">
        <v>96</v>
      </c>
      <c r="F78" s="42">
        <v>50</v>
      </c>
      <c r="G78" s="42">
        <v>3.67</v>
      </c>
      <c r="H78" s="42">
        <v>1.5</v>
      </c>
      <c r="I78" s="42">
        <v>25</v>
      </c>
      <c r="J78" s="42">
        <v>124.88</v>
      </c>
      <c r="K78" s="56" t="s">
        <v>53</v>
      </c>
      <c r="L78" s="42"/>
    </row>
    <row r="79" spans="1:12" ht="15" x14ac:dyDescent="0.25">
      <c r="A79" s="23"/>
      <c r="B79" s="15"/>
      <c r="C79" s="11"/>
      <c r="D79" s="7" t="s">
        <v>32</v>
      </c>
      <c r="E79" s="54" t="s">
        <v>98</v>
      </c>
      <c r="F79" s="42">
        <v>40</v>
      </c>
      <c r="G79" s="42">
        <v>2.4</v>
      </c>
      <c r="H79" s="42">
        <v>0.4</v>
      </c>
      <c r="I79" s="42">
        <v>17.579999999999998</v>
      </c>
      <c r="J79" s="42">
        <v>75.52</v>
      </c>
      <c r="K79" s="56" t="s">
        <v>53</v>
      </c>
      <c r="L79" s="42"/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3"/>
      <c r="B81" s="15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" x14ac:dyDescent="0.25">
      <c r="A82" s="24"/>
      <c r="B82" s="17"/>
      <c r="C82" s="8"/>
      <c r="D82" s="18" t="s">
        <v>33</v>
      </c>
      <c r="E82" s="9"/>
      <c r="F82" s="19">
        <v>791</v>
      </c>
      <c r="G82" s="19">
        <f t="shared" ref="G82" si="26">SUM(G73:G81)</f>
        <v>25.459999999999994</v>
      </c>
      <c r="H82" s="19">
        <f t="shared" ref="H82" si="27">SUM(H73:H81)</f>
        <v>27.31</v>
      </c>
      <c r="I82" s="19">
        <f t="shared" ref="I82" si="28">SUM(I73:I81)</f>
        <v>94.509999999999991</v>
      </c>
      <c r="J82" s="19">
        <f t="shared" ref="J82:L82" si="29">SUM(J73:J81)</f>
        <v>729.68999999999994</v>
      </c>
      <c r="K82" s="25"/>
      <c r="L82" s="19">
        <f t="shared" si="29"/>
        <v>129</v>
      </c>
    </row>
    <row r="83" spans="1:12" ht="15.75" customHeight="1" thickBot="1" x14ac:dyDescent="0.25">
      <c r="A83" s="29">
        <f>A65</f>
        <v>1</v>
      </c>
      <c r="B83" s="30">
        <f>B65</f>
        <v>4</v>
      </c>
      <c r="C83" s="70" t="s">
        <v>4</v>
      </c>
      <c r="D83" s="71"/>
      <c r="E83" s="31"/>
      <c r="F83" s="32">
        <f>F72+F82</f>
        <v>1401</v>
      </c>
      <c r="G83" s="32">
        <f t="shared" ref="G83" si="30">G72+G82</f>
        <v>49.91</v>
      </c>
      <c r="H83" s="32">
        <f t="shared" ref="H83" si="31">H72+H82</f>
        <v>41.2</v>
      </c>
      <c r="I83" s="32">
        <f t="shared" ref="I83" si="32">I72+I82</f>
        <v>178.55</v>
      </c>
      <c r="J83" s="32">
        <f t="shared" ref="J83:L83" si="33">J72+J82</f>
        <v>1366.57</v>
      </c>
      <c r="K83" s="32"/>
      <c r="L83" s="32">
        <f t="shared" si="33"/>
        <v>228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52" t="s">
        <v>89</v>
      </c>
      <c r="F84" s="53" t="s">
        <v>65</v>
      </c>
      <c r="G84" s="39">
        <v>5.92</v>
      </c>
      <c r="H84" s="39">
        <v>15.82</v>
      </c>
      <c r="I84" s="39">
        <v>10.35</v>
      </c>
      <c r="J84" s="39">
        <v>207.83</v>
      </c>
      <c r="K84" s="60" t="s">
        <v>90</v>
      </c>
      <c r="L84" s="39">
        <v>99</v>
      </c>
    </row>
    <row r="85" spans="1:12" ht="15" x14ac:dyDescent="0.25">
      <c r="A85" s="23"/>
      <c r="B85" s="15"/>
      <c r="C85" s="11"/>
      <c r="D85" s="64" t="s">
        <v>29</v>
      </c>
      <c r="E85" s="54" t="s">
        <v>91</v>
      </c>
      <c r="F85" s="55" t="s">
        <v>67</v>
      </c>
      <c r="G85" s="42">
        <v>7.08</v>
      </c>
      <c r="H85" s="42">
        <v>5.13</v>
      </c>
      <c r="I85" s="42">
        <v>43.13</v>
      </c>
      <c r="J85" s="42">
        <v>247.19</v>
      </c>
      <c r="K85" s="43">
        <v>203</v>
      </c>
      <c r="L85" s="42"/>
    </row>
    <row r="86" spans="1:12" ht="15" x14ac:dyDescent="0.25">
      <c r="A86" s="23"/>
      <c r="B86" s="15"/>
      <c r="C86" s="11"/>
      <c r="D86" s="6"/>
      <c r="E86" s="54" t="s">
        <v>72</v>
      </c>
      <c r="F86" s="42">
        <v>10</v>
      </c>
      <c r="G86" s="42">
        <v>0.1</v>
      </c>
      <c r="H86" s="42">
        <v>7.2</v>
      </c>
      <c r="I86" s="42">
        <v>0.13</v>
      </c>
      <c r="J86" s="42">
        <v>65.72</v>
      </c>
      <c r="K86" s="43">
        <v>14</v>
      </c>
      <c r="L86" s="42"/>
    </row>
    <row r="87" spans="1:12" ht="15" x14ac:dyDescent="0.25">
      <c r="A87" s="23"/>
      <c r="B87" s="15"/>
      <c r="C87" s="11"/>
      <c r="D87" s="7" t="s">
        <v>22</v>
      </c>
      <c r="E87" s="54" t="s">
        <v>47</v>
      </c>
      <c r="F87" s="42">
        <v>200</v>
      </c>
      <c r="G87" s="42">
        <v>1.45</v>
      </c>
      <c r="H87" s="42">
        <v>1.25</v>
      </c>
      <c r="I87" s="42">
        <v>17.37</v>
      </c>
      <c r="J87" s="42">
        <v>86.85</v>
      </c>
      <c r="K87" s="43">
        <v>379.01</v>
      </c>
      <c r="L87" s="42"/>
    </row>
    <row r="88" spans="1:12" ht="15" x14ac:dyDescent="0.25">
      <c r="A88" s="23"/>
      <c r="B88" s="15"/>
      <c r="C88" s="11"/>
      <c r="D88" s="7" t="s">
        <v>23</v>
      </c>
      <c r="E88" s="54" t="s">
        <v>96</v>
      </c>
      <c r="F88" s="42">
        <v>30</v>
      </c>
      <c r="G88" s="42">
        <v>2.2000000000000002</v>
      </c>
      <c r="H88" s="42">
        <v>0.9</v>
      </c>
      <c r="I88" s="42">
        <v>15</v>
      </c>
      <c r="J88" s="42">
        <v>74.930000000000007</v>
      </c>
      <c r="K88" s="56" t="s">
        <v>53</v>
      </c>
      <c r="L88" s="42"/>
    </row>
    <row r="89" spans="1:12" ht="15" x14ac:dyDescent="0.25">
      <c r="A89" s="23"/>
      <c r="B89" s="15"/>
      <c r="C89" s="11"/>
      <c r="D89" s="7" t="s">
        <v>24</v>
      </c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6" t="s">
        <v>41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4"/>
      <c r="B92" s="17"/>
      <c r="C92" s="8"/>
      <c r="D92" s="18" t="s">
        <v>33</v>
      </c>
      <c r="E92" s="9"/>
      <c r="F92" s="19">
        <v>505</v>
      </c>
      <c r="G92" s="19">
        <f>SUM(G84:G91)</f>
        <v>16.75</v>
      </c>
      <c r="H92" s="19">
        <f>SUM(H84:H91)</f>
        <v>30.299999999999997</v>
      </c>
      <c r="I92" s="19">
        <f>SUM(I84:I91)</f>
        <v>85.98</v>
      </c>
      <c r="J92" s="19">
        <f>SUM(J84:J91)</f>
        <v>682.52</v>
      </c>
      <c r="K92" s="25"/>
      <c r="L92" s="19">
        <f>SUM(L84:L91)</f>
        <v>99</v>
      </c>
    </row>
    <row r="93" spans="1:12" ht="15" x14ac:dyDescent="0.25">
      <c r="A93" s="26">
        <f>A84</f>
        <v>1</v>
      </c>
      <c r="B93" s="13">
        <f>B84</f>
        <v>5</v>
      </c>
      <c r="C93" s="10" t="s">
        <v>25</v>
      </c>
      <c r="D93" s="7" t="s">
        <v>26</v>
      </c>
      <c r="E93" s="41"/>
      <c r="F93" s="42"/>
      <c r="G93" s="42"/>
      <c r="H93" s="42"/>
      <c r="I93" s="42"/>
      <c r="J93" s="42"/>
      <c r="K93" s="43"/>
      <c r="L93" s="42">
        <v>129</v>
      </c>
    </row>
    <row r="94" spans="1:12" ht="15" x14ac:dyDescent="0.25">
      <c r="A94" s="23"/>
      <c r="B94" s="15"/>
      <c r="C94" s="11"/>
      <c r="D94" s="7" t="s">
        <v>27</v>
      </c>
      <c r="E94" s="54" t="s">
        <v>92</v>
      </c>
      <c r="F94" s="55" t="s">
        <v>69</v>
      </c>
      <c r="G94" s="42">
        <v>1.69</v>
      </c>
      <c r="H94" s="42">
        <v>5.14</v>
      </c>
      <c r="I94" s="42">
        <v>10.56</v>
      </c>
      <c r="J94" s="42">
        <v>100.99</v>
      </c>
      <c r="K94" s="43">
        <v>82</v>
      </c>
      <c r="L94" s="42"/>
    </row>
    <row r="95" spans="1:12" ht="15" x14ac:dyDescent="0.25">
      <c r="A95" s="23"/>
      <c r="B95" s="15"/>
      <c r="C95" s="11"/>
      <c r="D95" s="7" t="s">
        <v>28</v>
      </c>
      <c r="E95" s="54" t="s">
        <v>93</v>
      </c>
      <c r="F95" s="55" t="s">
        <v>71</v>
      </c>
      <c r="G95" s="42">
        <v>19.97</v>
      </c>
      <c r="H95" s="42">
        <v>18.34</v>
      </c>
      <c r="I95" s="42">
        <v>54.49</v>
      </c>
      <c r="J95" s="42">
        <v>463.47</v>
      </c>
      <c r="K95" s="56" t="s">
        <v>53</v>
      </c>
      <c r="L95" s="42"/>
    </row>
    <row r="96" spans="1:12" ht="15" x14ac:dyDescent="0.25">
      <c r="A96" s="23"/>
      <c r="B96" s="15"/>
      <c r="C96" s="11"/>
      <c r="D96" s="7" t="s">
        <v>29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7" t="s">
        <v>30</v>
      </c>
      <c r="E97" s="54" t="s">
        <v>40</v>
      </c>
      <c r="F97" s="55" t="s">
        <v>52</v>
      </c>
      <c r="G97" s="42">
        <v>0</v>
      </c>
      <c r="H97" s="42">
        <v>0</v>
      </c>
      <c r="I97" s="42">
        <v>9.98</v>
      </c>
      <c r="J97" s="42">
        <v>39.9</v>
      </c>
      <c r="K97" s="43">
        <v>376</v>
      </c>
      <c r="L97" s="42"/>
    </row>
    <row r="98" spans="1:12" ht="15" x14ac:dyDescent="0.25">
      <c r="A98" s="23"/>
      <c r="B98" s="15"/>
      <c r="C98" s="11"/>
      <c r="D98" s="7" t="s">
        <v>31</v>
      </c>
      <c r="E98" s="54" t="s">
        <v>96</v>
      </c>
      <c r="F98" s="42">
        <v>40</v>
      </c>
      <c r="G98" s="42">
        <v>2.93</v>
      </c>
      <c r="H98" s="42">
        <v>1.2</v>
      </c>
      <c r="I98" s="42">
        <v>20</v>
      </c>
      <c r="J98" s="42">
        <v>99.9</v>
      </c>
      <c r="K98" s="56" t="s">
        <v>53</v>
      </c>
      <c r="L98" s="42"/>
    </row>
    <row r="99" spans="1:12" ht="15" x14ac:dyDescent="0.25">
      <c r="A99" s="23"/>
      <c r="B99" s="15"/>
      <c r="C99" s="11"/>
      <c r="D99" s="7" t="s">
        <v>32</v>
      </c>
      <c r="E99" s="54" t="s">
        <v>98</v>
      </c>
      <c r="F99" s="42">
        <v>40</v>
      </c>
      <c r="G99" s="42">
        <v>2.4</v>
      </c>
      <c r="H99" s="42">
        <v>0.4</v>
      </c>
      <c r="I99" s="42">
        <v>17.579999999999998</v>
      </c>
      <c r="J99" s="42">
        <v>75.52</v>
      </c>
      <c r="K99" s="56" t="s">
        <v>53</v>
      </c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4"/>
      <c r="B102" s="17"/>
      <c r="C102" s="8"/>
      <c r="D102" s="18" t="s">
        <v>33</v>
      </c>
      <c r="E102" s="9"/>
      <c r="F102" s="19">
        <v>776</v>
      </c>
      <c r="G102" s="19">
        <f t="shared" ref="G102" si="34">SUM(G93:G101)</f>
        <v>26.99</v>
      </c>
      <c r="H102" s="19">
        <f t="shared" ref="H102" si="35">SUM(H93:H101)</f>
        <v>25.08</v>
      </c>
      <c r="I102" s="19">
        <f t="shared" ref="I102" si="36">SUM(I93:I101)</f>
        <v>112.61</v>
      </c>
      <c r="J102" s="19">
        <f t="shared" ref="J102:L102" si="37">SUM(J93:J101)</f>
        <v>779.78</v>
      </c>
      <c r="K102" s="25"/>
      <c r="L102" s="19">
        <f t="shared" si="37"/>
        <v>129</v>
      </c>
    </row>
    <row r="103" spans="1:12" ht="15.75" customHeight="1" thickBot="1" x14ac:dyDescent="0.25">
      <c r="A103" s="29">
        <f>A84</f>
        <v>1</v>
      </c>
      <c r="B103" s="30">
        <f>B84</f>
        <v>5</v>
      </c>
      <c r="C103" s="70" t="s">
        <v>4</v>
      </c>
      <c r="D103" s="71"/>
      <c r="E103" s="31"/>
      <c r="F103" s="32">
        <f>F92+F102</f>
        <v>1281</v>
      </c>
      <c r="G103" s="32">
        <f t="shared" ref="G103" si="38">G92+G102</f>
        <v>43.739999999999995</v>
      </c>
      <c r="H103" s="32">
        <f t="shared" ref="H103" si="39">H92+H102</f>
        <v>55.379999999999995</v>
      </c>
      <c r="I103" s="32">
        <f t="shared" ref="I103" si="40">I92+I102</f>
        <v>198.59</v>
      </c>
      <c r="J103" s="32">
        <f t="shared" ref="J103:L103" si="41">J92+J102</f>
        <v>1462.3</v>
      </c>
      <c r="K103" s="32"/>
      <c r="L103" s="32">
        <f t="shared" si="41"/>
        <v>228</v>
      </c>
    </row>
    <row r="104" spans="1:12" ht="15" x14ac:dyDescent="0.25">
      <c r="A104" s="20">
        <v>2</v>
      </c>
      <c r="B104" s="21">
        <v>6</v>
      </c>
      <c r="C104" s="22" t="s">
        <v>20</v>
      </c>
      <c r="D104" s="5" t="s">
        <v>21</v>
      </c>
      <c r="E104" s="54" t="s">
        <v>94</v>
      </c>
      <c r="F104" s="53" t="s">
        <v>51</v>
      </c>
      <c r="G104" s="39">
        <v>8.68</v>
      </c>
      <c r="H104" s="39">
        <v>8.2799999999999994</v>
      </c>
      <c r="I104" s="39">
        <v>43.08</v>
      </c>
      <c r="J104" s="39">
        <v>282.35000000000002</v>
      </c>
      <c r="K104" s="40">
        <v>173</v>
      </c>
      <c r="L104" s="39">
        <v>99</v>
      </c>
    </row>
    <row r="105" spans="1:12" ht="15" x14ac:dyDescent="0.25">
      <c r="A105" s="23"/>
      <c r="B105" s="15"/>
      <c r="C105" s="11"/>
      <c r="D105" s="6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7" t="s">
        <v>22</v>
      </c>
      <c r="E106" s="54" t="s">
        <v>95</v>
      </c>
      <c r="F106" s="55" t="s">
        <v>74</v>
      </c>
      <c r="G106" s="42">
        <v>0.06</v>
      </c>
      <c r="H106" s="42">
        <v>0.01</v>
      </c>
      <c r="I106" s="42">
        <v>10.19</v>
      </c>
      <c r="J106" s="42">
        <v>49.28</v>
      </c>
      <c r="K106" s="43">
        <v>377</v>
      </c>
      <c r="L106" s="42"/>
    </row>
    <row r="107" spans="1:12" ht="15" x14ac:dyDescent="0.25">
      <c r="A107" s="23"/>
      <c r="B107" s="15"/>
      <c r="C107" s="11"/>
      <c r="D107" s="7" t="s">
        <v>23</v>
      </c>
      <c r="E107" s="54" t="s">
        <v>96</v>
      </c>
      <c r="F107" s="42">
        <v>40</v>
      </c>
      <c r="G107" s="42">
        <v>2.93</v>
      </c>
      <c r="H107" s="42">
        <v>1.2</v>
      </c>
      <c r="I107" s="42">
        <v>20</v>
      </c>
      <c r="J107" s="42">
        <v>99.9</v>
      </c>
      <c r="K107" s="56" t="s">
        <v>53</v>
      </c>
      <c r="L107" s="42"/>
    </row>
    <row r="108" spans="1:12" ht="15" x14ac:dyDescent="0.25">
      <c r="A108" s="23"/>
      <c r="B108" s="15"/>
      <c r="C108" s="11"/>
      <c r="D108" s="7" t="s">
        <v>24</v>
      </c>
      <c r="E108" s="54" t="s">
        <v>82</v>
      </c>
      <c r="F108" s="42">
        <v>200</v>
      </c>
      <c r="G108" s="42">
        <v>1.04</v>
      </c>
      <c r="H108" s="42">
        <v>1.04</v>
      </c>
      <c r="I108" s="42">
        <v>25.48</v>
      </c>
      <c r="J108" s="42">
        <v>122.2</v>
      </c>
      <c r="K108" s="43">
        <v>338</v>
      </c>
      <c r="L108" s="42"/>
    </row>
    <row r="109" spans="1:12" ht="15" x14ac:dyDescent="0.2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6" t="s">
        <v>41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4"/>
      <c r="B111" s="17"/>
      <c r="C111" s="8"/>
      <c r="D111" s="18" t="s">
        <v>33</v>
      </c>
      <c r="E111" s="9"/>
      <c r="F111" s="19">
        <v>662</v>
      </c>
      <c r="G111" s="19">
        <f t="shared" ref="G111:J111" si="42">SUM(G104:G110)</f>
        <v>12.71</v>
      </c>
      <c r="H111" s="19">
        <f t="shared" si="42"/>
        <v>10.529999999999998</v>
      </c>
      <c r="I111" s="19">
        <f t="shared" si="42"/>
        <v>98.75</v>
      </c>
      <c r="J111" s="19">
        <f t="shared" si="42"/>
        <v>553.73</v>
      </c>
      <c r="K111" s="25"/>
      <c r="L111" s="19">
        <f t="shared" ref="L111" si="43">SUM(L104:L110)</f>
        <v>99</v>
      </c>
    </row>
    <row r="112" spans="1:12" ht="15" x14ac:dyDescent="0.25">
      <c r="A112" s="26">
        <f>A104</f>
        <v>2</v>
      </c>
      <c r="B112" s="13">
        <f>B104</f>
        <v>6</v>
      </c>
      <c r="C112" s="10" t="s">
        <v>25</v>
      </c>
      <c r="D112" s="7" t="s">
        <v>26</v>
      </c>
      <c r="E112" s="41"/>
      <c r="F112" s="42"/>
      <c r="G112" s="42"/>
      <c r="H112" s="42"/>
      <c r="I112" s="42"/>
      <c r="J112" s="42"/>
      <c r="K112" s="43"/>
      <c r="L112" s="42">
        <v>129</v>
      </c>
    </row>
    <row r="113" spans="1:12" ht="25.5" x14ac:dyDescent="0.25">
      <c r="A113" s="23"/>
      <c r="B113" s="15"/>
      <c r="C113" s="11"/>
      <c r="D113" s="7" t="s">
        <v>27</v>
      </c>
      <c r="E113" s="54" t="s">
        <v>100</v>
      </c>
      <c r="F113" s="55" t="s">
        <v>101</v>
      </c>
      <c r="G113" s="42">
        <v>6.26</v>
      </c>
      <c r="H113" s="42">
        <v>8.01</v>
      </c>
      <c r="I113" s="42">
        <v>8.99</v>
      </c>
      <c r="J113" s="42">
        <v>133.09</v>
      </c>
      <c r="K113" s="43">
        <v>99</v>
      </c>
      <c r="L113" s="42"/>
    </row>
    <row r="114" spans="1:12" ht="15" x14ac:dyDescent="0.25">
      <c r="A114" s="23"/>
      <c r="B114" s="15"/>
      <c r="C114" s="11"/>
      <c r="D114" s="7" t="s">
        <v>28</v>
      </c>
      <c r="E114" s="54" t="s">
        <v>102</v>
      </c>
      <c r="F114" s="55" t="s">
        <v>58</v>
      </c>
      <c r="G114" s="42">
        <v>11.1</v>
      </c>
      <c r="H114" s="42">
        <v>29.68</v>
      </c>
      <c r="I114" s="42">
        <v>2.72</v>
      </c>
      <c r="J114" s="42">
        <v>322.83</v>
      </c>
      <c r="K114" s="43">
        <v>256</v>
      </c>
      <c r="L114" s="42"/>
    </row>
    <row r="115" spans="1:12" ht="25.5" x14ac:dyDescent="0.25">
      <c r="A115" s="23"/>
      <c r="B115" s="15"/>
      <c r="C115" s="11"/>
      <c r="D115" s="7" t="s">
        <v>29</v>
      </c>
      <c r="E115" s="54" t="s">
        <v>103</v>
      </c>
      <c r="F115" s="55" t="s">
        <v>104</v>
      </c>
      <c r="G115" s="42">
        <v>9.24</v>
      </c>
      <c r="H115" s="42">
        <v>7.46</v>
      </c>
      <c r="I115" s="42">
        <v>42.94</v>
      </c>
      <c r="J115" s="42">
        <v>275.93</v>
      </c>
      <c r="K115" s="56" t="s">
        <v>53</v>
      </c>
      <c r="L115" s="42"/>
    </row>
    <row r="116" spans="1:12" ht="15" x14ac:dyDescent="0.25">
      <c r="A116" s="23"/>
      <c r="B116" s="15"/>
      <c r="C116" s="11"/>
      <c r="D116" s="7" t="s">
        <v>30</v>
      </c>
      <c r="E116" s="54" t="s">
        <v>79</v>
      </c>
      <c r="F116" s="42">
        <v>180</v>
      </c>
      <c r="G116" s="42">
        <v>0.01</v>
      </c>
      <c r="H116" s="42">
        <v>0</v>
      </c>
      <c r="I116" s="42">
        <v>17.7</v>
      </c>
      <c r="J116" s="42">
        <v>93.84</v>
      </c>
      <c r="K116" s="43">
        <v>349</v>
      </c>
      <c r="L116" s="42"/>
    </row>
    <row r="117" spans="1:12" ht="15" x14ac:dyDescent="0.25">
      <c r="A117" s="23"/>
      <c r="B117" s="15"/>
      <c r="C117" s="11"/>
      <c r="D117" s="7" t="s">
        <v>31</v>
      </c>
      <c r="E117" s="54" t="s">
        <v>96</v>
      </c>
      <c r="F117" s="42">
        <v>40</v>
      </c>
      <c r="G117" s="42">
        <v>2.93</v>
      </c>
      <c r="H117" s="42">
        <v>1.2</v>
      </c>
      <c r="I117" s="42">
        <v>20</v>
      </c>
      <c r="J117" s="42">
        <v>99.9</v>
      </c>
      <c r="K117" s="56" t="s">
        <v>53</v>
      </c>
      <c r="L117" s="42"/>
    </row>
    <row r="118" spans="1:12" ht="15" x14ac:dyDescent="0.25">
      <c r="A118" s="23"/>
      <c r="B118" s="15"/>
      <c r="C118" s="11"/>
      <c r="D118" s="7" t="s">
        <v>32</v>
      </c>
      <c r="E118" s="54" t="s">
        <v>98</v>
      </c>
      <c r="F118" s="42">
        <v>40</v>
      </c>
      <c r="G118" s="42">
        <v>2.4</v>
      </c>
      <c r="H118" s="42">
        <v>0.4</v>
      </c>
      <c r="I118" s="42">
        <v>17.579999999999998</v>
      </c>
      <c r="J118" s="42">
        <v>75.52</v>
      </c>
      <c r="K118" s="56" t="s">
        <v>53</v>
      </c>
      <c r="L118" s="42"/>
    </row>
    <row r="119" spans="1:12" ht="15" x14ac:dyDescent="0.25">
      <c r="A119" s="23"/>
      <c r="B119" s="15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3"/>
      <c r="B120" s="15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4"/>
      <c r="B121" s="17"/>
      <c r="C121" s="8"/>
      <c r="D121" s="18" t="s">
        <v>33</v>
      </c>
      <c r="E121" s="9"/>
      <c r="F121" s="19">
        <v>756</v>
      </c>
      <c r="G121" s="19">
        <f t="shared" ref="G121:J121" si="44">SUM(G112:G120)</f>
        <v>31.94</v>
      </c>
      <c r="H121" s="19">
        <f t="shared" si="44"/>
        <v>46.75</v>
      </c>
      <c r="I121" s="19">
        <f t="shared" si="44"/>
        <v>109.92999999999999</v>
      </c>
      <c r="J121" s="19">
        <f t="shared" si="44"/>
        <v>1001.1099999999999</v>
      </c>
      <c r="K121" s="25"/>
      <c r="L121" s="19">
        <f t="shared" ref="L121" si="45">SUM(L112:L120)</f>
        <v>129</v>
      </c>
    </row>
    <row r="122" spans="1:12" ht="15.75" thickBot="1" x14ac:dyDescent="0.25">
      <c r="A122" s="29">
        <f>A104</f>
        <v>2</v>
      </c>
      <c r="B122" s="30">
        <f>B104</f>
        <v>6</v>
      </c>
      <c r="C122" s="70" t="s">
        <v>4</v>
      </c>
      <c r="D122" s="71"/>
      <c r="E122" s="31"/>
      <c r="F122" s="32">
        <f>F111+F121</f>
        <v>1418</v>
      </c>
      <c r="G122" s="32">
        <f t="shared" ref="G122" si="46">G111+G121</f>
        <v>44.650000000000006</v>
      </c>
      <c r="H122" s="32">
        <f t="shared" ref="H122" si="47">H111+H121</f>
        <v>57.28</v>
      </c>
      <c r="I122" s="32">
        <f t="shared" ref="I122" si="48">I111+I121</f>
        <v>208.68</v>
      </c>
      <c r="J122" s="32">
        <f t="shared" ref="J122:L122" si="49">J111+J121</f>
        <v>1554.84</v>
      </c>
      <c r="K122" s="32"/>
      <c r="L122" s="32">
        <f t="shared" si="49"/>
        <v>228</v>
      </c>
    </row>
    <row r="123" spans="1:12" ht="15" x14ac:dyDescent="0.25">
      <c r="A123" s="14">
        <v>2</v>
      </c>
      <c r="B123" s="15">
        <v>7</v>
      </c>
      <c r="C123" s="22" t="s">
        <v>20</v>
      </c>
      <c r="D123" s="5" t="s">
        <v>21</v>
      </c>
      <c r="E123" s="52" t="s">
        <v>84</v>
      </c>
      <c r="F123" s="55" t="s">
        <v>65</v>
      </c>
      <c r="G123" s="42">
        <v>8.85</v>
      </c>
      <c r="H123" s="42">
        <v>8.31</v>
      </c>
      <c r="I123" s="42">
        <v>7.2</v>
      </c>
      <c r="J123" s="42">
        <v>138.9</v>
      </c>
      <c r="K123" s="56" t="s">
        <v>85</v>
      </c>
      <c r="L123" s="39">
        <v>99</v>
      </c>
    </row>
    <row r="124" spans="1:12" ht="15" x14ac:dyDescent="0.25">
      <c r="A124" s="14"/>
      <c r="B124" s="15"/>
      <c r="C124" s="11"/>
      <c r="D124" s="8"/>
      <c r="E124" s="62" t="s">
        <v>105</v>
      </c>
      <c r="F124" s="63" t="s">
        <v>87</v>
      </c>
      <c r="G124" s="58">
        <v>5.96</v>
      </c>
      <c r="H124" s="58">
        <v>4.97</v>
      </c>
      <c r="I124" s="58">
        <v>36.29</v>
      </c>
      <c r="J124" s="58">
        <v>213.89</v>
      </c>
      <c r="K124" s="59">
        <v>203</v>
      </c>
      <c r="L124" s="58"/>
    </row>
    <row r="125" spans="1:12" ht="15" x14ac:dyDescent="0.25">
      <c r="A125" s="14"/>
      <c r="B125" s="15"/>
      <c r="C125" s="11"/>
      <c r="D125" s="6" t="s">
        <v>46</v>
      </c>
      <c r="E125" s="54" t="s">
        <v>106</v>
      </c>
      <c r="F125" s="42">
        <v>30</v>
      </c>
      <c r="G125" s="42">
        <v>1.36</v>
      </c>
      <c r="H125" s="42">
        <v>3.59</v>
      </c>
      <c r="I125" s="42">
        <v>7.19</v>
      </c>
      <c r="J125" s="42">
        <v>66.83</v>
      </c>
      <c r="K125" s="43">
        <v>3</v>
      </c>
      <c r="L125" s="42"/>
    </row>
    <row r="126" spans="1:12" ht="15" x14ac:dyDescent="0.25">
      <c r="A126" s="14"/>
      <c r="B126" s="15"/>
      <c r="C126" s="11"/>
      <c r="D126" s="7" t="s">
        <v>22</v>
      </c>
      <c r="E126" s="54" t="s">
        <v>107</v>
      </c>
      <c r="F126" s="55" t="s">
        <v>108</v>
      </c>
      <c r="G126" s="42">
        <v>1.52</v>
      </c>
      <c r="H126" s="42">
        <v>1.35</v>
      </c>
      <c r="I126" s="42">
        <v>15.9</v>
      </c>
      <c r="J126" s="42">
        <v>81</v>
      </c>
      <c r="K126" s="43">
        <v>378</v>
      </c>
      <c r="L126" s="42"/>
    </row>
    <row r="127" spans="1:12" ht="15" x14ac:dyDescent="0.25">
      <c r="A127" s="14"/>
      <c r="B127" s="15"/>
      <c r="C127" s="11"/>
      <c r="D127" s="7" t="s">
        <v>23</v>
      </c>
      <c r="E127" s="54" t="s">
        <v>96</v>
      </c>
      <c r="F127" s="42">
        <v>30</v>
      </c>
      <c r="G127" s="42">
        <v>2.2000000000000002</v>
      </c>
      <c r="H127" s="42">
        <v>0.9</v>
      </c>
      <c r="I127" s="42">
        <v>15</v>
      </c>
      <c r="J127" s="42">
        <v>74.930000000000007</v>
      </c>
      <c r="K127" s="56" t="s">
        <v>53</v>
      </c>
      <c r="L127" s="42"/>
    </row>
    <row r="128" spans="1:12" ht="15" x14ac:dyDescent="0.25">
      <c r="A128" s="14"/>
      <c r="B128" s="15"/>
      <c r="C128" s="11"/>
      <c r="D128" s="7" t="s">
        <v>24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6" t="s">
        <v>41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6"/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6"/>
      <c r="B131" s="17"/>
      <c r="C131" s="8"/>
      <c r="D131" s="18" t="s">
        <v>33</v>
      </c>
      <c r="E131" s="9"/>
      <c r="F131" s="19">
        <v>510</v>
      </c>
      <c r="G131" s="19">
        <f>SUM(G123:G130)</f>
        <v>19.889999999999997</v>
      </c>
      <c r="H131" s="19">
        <f>SUM(H123:H130)</f>
        <v>19.12</v>
      </c>
      <c r="I131" s="19">
        <f>SUM(I123:I130)</f>
        <v>81.58</v>
      </c>
      <c r="J131" s="19">
        <f>SUM(J123:J130)</f>
        <v>575.54999999999995</v>
      </c>
      <c r="K131" s="25"/>
      <c r="L131" s="19">
        <f>SUM(L123:L130)</f>
        <v>99</v>
      </c>
    </row>
    <row r="132" spans="1:12" ht="15" x14ac:dyDescent="0.25">
      <c r="A132" s="13">
        <f>A123</f>
        <v>2</v>
      </c>
      <c r="B132" s="13">
        <f>B123</f>
        <v>7</v>
      </c>
      <c r="C132" s="10" t="s">
        <v>25</v>
      </c>
      <c r="D132" s="7" t="s">
        <v>26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27</v>
      </c>
      <c r="E133" s="54" t="s">
        <v>109</v>
      </c>
      <c r="F133" s="55" t="s">
        <v>76</v>
      </c>
      <c r="G133" s="42">
        <v>6.29</v>
      </c>
      <c r="H133" s="42">
        <v>4.1100000000000003</v>
      </c>
      <c r="I133" s="42">
        <v>14.01</v>
      </c>
      <c r="J133" s="42">
        <v>137.44</v>
      </c>
      <c r="K133" s="43">
        <v>101</v>
      </c>
      <c r="L133" s="42">
        <v>129</v>
      </c>
    </row>
    <row r="134" spans="1:12" ht="15" x14ac:dyDescent="0.25">
      <c r="A134" s="14"/>
      <c r="B134" s="15"/>
      <c r="C134" s="11"/>
      <c r="D134" s="7" t="s">
        <v>28</v>
      </c>
      <c r="E134" s="54" t="s">
        <v>110</v>
      </c>
      <c r="F134" s="55" t="s">
        <v>58</v>
      </c>
      <c r="G134" s="42">
        <v>8.76</v>
      </c>
      <c r="H134" s="42">
        <v>8.98</v>
      </c>
      <c r="I134" s="42">
        <v>9.61</v>
      </c>
      <c r="J134" s="42">
        <v>153.74</v>
      </c>
      <c r="K134" s="56" t="s">
        <v>111</v>
      </c>
      <c r="L134" s="42"/>
    </row>
    <row r="135" spans="1:12" ht="15" x14ac:dyDescent="0.25">
      <c r="A135" s="14"/>
      <c r="B135" s="15"/>
      <c r="C135" s="11"/>
      <c r="D135" s="7" t="s">
        <v>29</v>
      </c>
      <c r="E135" s="54" t="s">
        <v>112</v>
      </c>
      <c r="F135" s="55" t="s">
        <v>113</v>
      </c>
      <c r="G135" s="42">
        <v>4</v>
      </c>
      <c r="H135" s="42">
        <v>10.27</v>
      </c>
      <c r="I135" s="42">
        <v>23.26</v>
      </c>
      <c r="J135" s="42">
        <v>242.49</v>
      </c>
      <c r="K135" s="56" t="s">
        <v>53</v>
      </c>
      <c r="L135" s="42"/>
    </row>
    <row r="136" spans="1:12" ht="15" x14ac:dyDescent="0.25">
      <c r="A136" s="14"/>
      <c r="B136" s="15"/>
      <c r="C136" s="11"/>
      <c r="D136" s="7" t="s">
        <v>30</v>
      </c>
      <c r="E136" s="54" t="s">
        <v>114</v>
      </c>
      <c r="F136" s="42">
        <v>180</v>
      </c>
      <c r="G136" s="42">
        <v>0.28999999999999998</v>
      </c>
      <c r="H136" s="42">
        <v>0.13</v>
      </c>
      <c r="I136" s="42">
        <v>17.010000000000002</v>
      </c>
      <c r="J136" s="42">
        <v>71.489999999999995</v>
      </c>
      <c r="K136" s="43">
        <v>388</v>
      </c>
      <c r="L136" s="42"/>
    </row>
    <row r="137" spans="1:12" ht="15" x14ac:dyDescent="0.25">
      <c r="A137" s="14"/>
      <c r="B137" s="15"/>
      <c r="C137" s="11"/>
      <c r="D137" s="7" t="s">
        <v>31</v>
      </c>
      <c r="E137" s="54" t="s">
        <v>96</v>
      </c>
      <c r="F137" s="42">
        <v>40</v>
      </c>
      <c r="G137" s="42">
        <v>2.93</v>
      </c>
      <c r="H137" s="42">
        <v>1.2</v>
      </c>
      <c r="I137" s="42">
        <v>20</v>
      </c>
      <c r="J137" s="42">
        <v>99.9</v>
      </c>
      <c r="K137" s="56" t="s">
        <v>53</v>
      </c>
      <c r="L137" s="42"/>
    </row>
    <row r="138" spans="1:12" ht="15" x14ac:dyDescent="0.25">
      <c r="A138" s="14"/>
      <c r="B138" s="15"/>
      <c r="C138" s="11"/>
      <c r="D138" s="7" t="s">
        <v>32</v>
      </c>
      <c r="E138" s="54" t="s">
        <v>98</v>
      </c>
      <c r="F138" s="42">
        <v>40</v>
      </c>
      <c r="G138" s="42">
        <v>2.4</v>
      </c>
      <c r="H138" s="42">
        <v>0.4</v>
      </c>
      <c r="I138" s="42">
        <v>17.579999999999998</v>
      </c>
      <c r="J138" s="42">
        <v>75.52</v>
      </c>
      <c r="K138" s="56" t="s">
        <v>53</v>
      </c>
      <c r="L138" s="42"/>
    </row>
    <row r="139" spans="1:12" ht="15" x14ac:dyDescent="0.25">
      <c r="A139" s="14"/>
      <c r="B139" s="15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4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16"/>
      <c r="B141" s="17"/>
      <c r="C141" s="8"/>
      <c r="D141" s="18" t="s">
        <v>33</v>
      </c>
      <c r="E141" s="9"/>
      <c r="F141" s="19">
        <v>776</v>
      </c>
      <c r="G141" s="19">
        <f t="shared" ref="G141:J141" si="50">SUM(G132:G140)</f>
        <v>24.669999999999998</v>
      </c>
      <c r="H141" s="19">
        <f t="shared" si="50"/>
        <v>25.089999999999996</v>
      </c>
      <c r="I141" s="19">
        <f t="shared" si="50"/>
        <v>101.47</v>
      </c>
      <c r="J141" s="19">
        <f t="shared" si="50"/>
        <v>780.58</v>
      </c>
      <c r="K141" s="25"/>
      <c r="L141" s="19">
        <f t="shared" ref="L141" si="51">SUM(L132:L140)</f>
        <v>129</v>
      </c>
    </row>
    <row r="142" spans="1:12" ht="15.75" thickBot="1" x14ac:dyDescent="0.25">
      <c r="A142" s="33">
        <f>A123</f>
        <v>2</v>
      </c>
      <c r="B142" s="33">
        <f>B123</f>
        <v>7</v>
      </c>
      <c r="C142" s="70" t="s">
        <v>4</v>
      </c>
      <c r="D142" s="71"/>
      <c r="E142" s="31"/>
      <c r="F142" s="32">
        <f>F131+F141</f>
        <v>1286</v>
      </c>
      <c r="G142" s="32">
        <f t="shared" ref="G142" si="52">G131+G141</f>
        <v>44.559999999999995</v>
      </c>
      <c r="H142" s="32">
        <f t="shared" ref="H142" si="53">H131+H141</f>
        <v>44.209999999999994</v>
      </c>
      <c r="I142" s="32">
        <f t="shared" ref="I142" si="54">I131+I141</f>
        <v>183.05</v>
      </c>
      <c r="J142" s="32">
        <f t="shared" ref="J142:L142" si="55">J131+J141</f>
        <v>1356.13</v>
      </c>
      <c r="K142" s="32"/>
      <c r="L142" s="32">
        <f t="shared" si="55"/>
        <v>228</v>
      </c>
    </row>
    <row r="143" spans="1:12" ht="15" x14ac:dyDescent="0.25">
      <c r="A143" s="20">
        <v>2</v>
      </c>
      <c r="B143" s="21">
        <v>8</v>
      </c>
      <c r="C143" s="22" t="s">
        <v>20</v>
      </c>
      <c r="D143" s="5" t="s">
        <v>21</v>
      </c>
      <c r="E143" s="52" t="s">
        <v>73</v>
      </c>
      <c r="F143" s="53" t="s">
        <v>51</v>
      </c>
      <c r="G143" s="39">
        <v>6.01</v>
      </c>
      <c r="H143" s="39">
        <v>7.07</v>
      </c>
      <c r="I143" s="39">
        <v>43.39</v>
      </c>
      <c r="J143" s="39">
        <v>261.86</v>
      </c>
      <c r="K143" s="40">
        <v>174</v>
      </c>
      <c r="L143" s="39">
        <v>99</v>
      </c>
    </row>
    <row r="144" spans="1:12" ht="15" x14ac:dyDescent="0.25">
      <c r="A144" s="23"/>
      <c r="B144" s="15"/>
      <c r="C144" s="11"/>
      <c r="D144" s="6" t="s">
        <v>46</v>
      </c>
      <c r="E144" s="54" t="s">
        <v>115</v>
      </c>
      <c r="F144" s="65" t="s">
        <v>116</v>
      </c>
      <c r="G144" s="42">
        <v>5.78</v>
      </c>
      <c r="H144" s="42">
        <v>13.55</v>
      </c>
      <c r="I144" s="42">
        <v>15.5</v>
      </c>
      <c r="J144" s="42">
        <v>208</v>
      </c>
      <c r="K144" s="66" t="s">
        <v>117</v>
      </c>
      <c r="L144" s="42"/>
    </row>
    <row r="145" spans="1:12" ht="15" x14ac:dyDescent="0.25">
      <c r="A145" s="23"/>
      <c r="B145" s="15"/>
      <c r="C145" s="11"/>
      <c r="D145" s="7" t="s">
        <v>22</v>
      </c>
      <c r="E145" s="54" t="s">
        <v>44</v>
      </c>
      <c r="F145" s="55" t="s">
        <v>74</v>
      </c>
      <c r="G145" s="42">
        <v>0.06</v>
      </c>
      <c r="H145" s="42">
        <v>0.01</v>
      </c>
      <c r="I145" s="42">
        <v>10.19</v>
      </c>
      <c r="J145" s="42">
        <v>42.28</v>
      </c>
      <c r="K145" s="43">
        <v>377</v>
      </c>
      <c r="L145" s="42"/>
    </row>
    <row r="146" spans="1:12" ht="15.75" customHeight="1" x14ac:dyDescent="0.25">
      <c r="A146" s="23"/>
      <c r="B146" s="15"/>
      <c r="C146" s="11"/>
      <c r="D146" s="7" t="s">
        <v>23</v>
      </c>
      <c r="E146" s="54" t="s">
        <v>96</v>
      </c>
      <c r="F146" s="42">
        <v>30</v>
      </c>
      <c r="G146" s="42">
        <v>2.2000000000000002</v>
      </c>
      <c r="H146" s="42">
        <v>0.9</v>
      </c>
      <c r="I146" s="42">
        <v>15</v>
      </c>
      <c r="J146" s="42">
        <v>74.930000000000007</v>
      </c>
      <c r="K146" s="56" t="s">
        <v>53</v>
      </c>
      <c r="L146" s="42"/>
    </row>
    <row r="147" spans="1:12" ht="15" x14ac:dyDescent="0.25">
      <c r="A147" s="23"/>
      <c r="B147" s="15"/>
      <c r="C147" s="11"/>
      <c r="D147" s="7" t="s">
        <v>24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6" t="s">
        <v>41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4"/>
      <c r="B150" s="17"/>
      <c r="C150" s="8"/>
      <c r="D150" s="18" t="s">
        <v>33</v>
      </c>
      <c r="E150" s="9"/>
      <c r="F150" s="19">
        <v>507</v>
      </c>
      <c r="G150" s="19">
        <f t="shared" ref="G150:J150" si="56">SUM(G143:G149)</f>
        <v>14.05</v>
      </c>
      <c r="H150" s="19">
        <f t="shared" si="56"/>
        <v>21.53</v>
      </c>
      <c r="I150" s="19">
        <f t="shared" si="56"/>
        <v>84.08</v>
      </c>
      <c r="J150" s="19">
        <f t="shared" si="56"/>
        <v>587.06999999999994</v>
      </c>
      <c r="K150" s="25"/>
      <c r="L150" s="19">
        <f t="shared" ref="L150" si="57">SUM(L143:L149)</f>
        <v>99</v>
      </c>
    </row>
    <row r="151" spans="1:12" ht="15" x14ac:dyDescent="0.25">
      <c r="A151" s="26">
        <f>A143</f>
        <v>2</v>
      </c>
      <c r="B151" s="13">
        <f>B143</f>
        <v>8</v>
      </c>
      <c r="C151" s="10" t="s">
        <v>25</v>
      </c>
      <c r="D151" s="7" t="s">
        <v>26</v>
      </c>
      <c r="E151" s="54" t="s">
        <v>118</v>
      </c>
      <c r="F151" s="42">
        <v>60</v>
      </c>
      <c r="G151" s="42">
        <v>0.92</v>
      </c>
      <c r="H151" s="42">
        <v>4.05</v>
      </c>
      <c r="I151" s="42">
        <v>6.62</v>
      </c>
      <c r="J151" s="42">
        <v>67.180000000000007</v>
      </c>
      <c r="K151" s="43">
        <v>45</v>
      </c>
      <c r="L151" s="42">
        <v>129</v>
      </c>
    </row>
    <row r="152" spans="1:12" ht="15" x14ac:dyDescent="0.25">
      <c r="A152" s="23"/>
      <c r="B152" s="15"/>
      <c r="C152" s="11"/>
      <c r="D152" s="7" t="s">
        <v>27</v>
      </c>
      <c r="E152" s="54" t="s">
        <v>55</v>
      </c>
      <c r="F152" s="55" t="s">
        <v>56</v>
      </c>
      <c r="G152" s="42">
        <v>4.72</v>
      </c>
      <c r="H152" s="42">
        <v>5.44</v>
      </c>
      <c r="I152" s="42">
        <v>15.49</v>
      </c>
      <c r="J152" s="42">
        <v>142.38999999999999</v>
      </c>
      <c r="K152" s="43">
        <v>102.03</v>
      </c>
      <c r="L152" s="42"/>
    </row>
    <row r="153" spans="1:12" ht="15" x14ac:dyDescent="0.25">
      <c r="A153" s="23"/>
      <c r="B153" s="15"/>
      <c r="C153" s="11"/>
      <c r="D153" s="7" t="s">
        <v>28</v>
      </c>
      <c r="E153" s="54" t="s">
        <v>119</v>
      </c>
      <c r="F153" s="55" t="s">
        <v>58</v>
      </c>
      <c r="G153" s="42">
        <v>9</v>
      </c>
      <c r="H153" s="42">
        <v>7.86</v>
      </c>
      <c r="I153" s="42">
        <v>7.39</v>
      </c>
      <c r="J153" s="42">
        <v>136.9</v>
      </c>
      <c r="K153" s="56" t="s">
        <v>120</v>
      </c>
      <c r="L153" s="42"/>
    </row>
    <row r="154" spans="1:12" ht="15" x14ac:dyDescent="0.25">
      <c r="A154" s="23"/>
      <c r="B154" s="15"/>
      <c r="C154" s="11"/>
      <c r="D154" s="7" t="s">
        <v>29</v>
      </c>
      <c r="E154" s="54" t="s">
        <v>121</v>
      </c>
      <c r="F154" s="55" t="s">
        <v>87</v>
      </c>
      <c r="G154" s="42">
        <v>6.93</v>
      </c>
      <c r="H154" s="42">
        <v>6.11</v>
      </c>
      <c r="I154" s="42">
        <v>39.94</v>
      </c>
      <c r="J154" s="42">
        <v>242.6</v>
      </c>
      <c r="K154" s="43">
        <v>171</v>
      </c>
      <c r="L154" s="42"/>
    </row>
    <row r="155" spans="1:12" ht="15" x14ac:dyDescent="0.25">
      <c r="A155" s="23"/>
      <c r="B155" s="15"/>
      <c r="C155" s="11"/>
      <c r="D155" s="7" t="s">
        <v>30</v>
      </c>
      <c r="E155" s="54" t="s">
        <v>88</v>
      </c>
      <c r="F155" s="42">
        <v>180</v>
      </c>
      <c r="G155" s="42">
        <v>0.2</v>
      </c>
      <c r="H155" s="42">
        <v>0.12</v>
      </c>
      <c r="I155" s="42">
        <v>15.69</v>
      </c>
      <c r="J155" s="42">
        <v>66.05</v>
      </c>
      <c r="K155" s="43">
        <v>345</v>
      </c>
      <c r="L155" s="42"/>
    </row>
    <row r="156" spans="1:12" ht="15" x14ac:dyDescent="0.25">
      <c r="A156" s="23"/>
      <c r="B156" s="15"/>
      <c r="C156" s="11"/>
      <c r="D156" s="7" t="s">
        <v>31</v>
      </c>
      <c r="E156" s="54" t="s">
        <v>96</v>
      </c>
      <c r="F156" s="42">
        <v>40</v>
      </c>
      <c r="G156" s="42">
        <v>2.93</v>
      </c>
      <c r="H156" s="42">
        <v>1.2</v>
      </c>
      <c r="I156" s="42">
        <v>20</v>
      </c>
      <c r="J156" s="42">
        <v>99.9</v>
      </c>
      <c r="K156" s="56" t="s">
        <v>53</v>
      </c>
      <c r="L156" s="42"/>
    </row>
    <row r="157" spans="1:12" ht="15" x14ac:dyDescent="0.25">
      <c r="A157" s="23"/>
      <c r="B157" s="15"/>
      <c r="C157" s="11"/>
      <c r="D157" s="7" t="s">
        <v>32</v>
      </c>
      <c r="E157" s="54" t="s">
        <v>98</v>
      </c>
      <c r="F157" s="42">
        <v>40</v>
      </c>
      <c r="G157" s="42">
        <v>2.4</v>
      </c>
      <c r="H157" s="42">
        <v>0.4</v>
      </c>
      <c r="I157" s="42">
        <v>17.579999999999998</v>
      </c>
      <c r="J157" s="42">
        <v>75.52</v>
      </c>
      <c r="K157" s="56" t="s">
        <v>53</v>
      </c>
      <c r="L157" s="42"/>
    </row>
    <row r="158" spans="1:12" ht="15" x14ac:dyDescent="0.2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4"/>
      <c r="B160" s="17"/>
      <c r="C160" s="8"/>
      <c r="D160" s="18" t="s">
        <v>33</v>
      </c>
      <c r="E160" s="9"/>
      <c r="F160" s="19">
        <v>776</v>
      </c>
      <c r="G160" s="19">
        <f t="shared" ref="G160:J160" si="58">SUM(G151:G159)</f>
        <v>27.099999999999998</v>
      </c>
      <c r="H160" s="19">
        <f t="shared" si="58"/>
        <v>25.18</v>
      </c>
      <c r="I160" s="19">
        <f t="shared" si="58"/>
        <v>122.71</v>
      </c>
      <c r="J160" s="19">
        <f t="shared" si="58"/>
        <v>830.54</v>
      </c>
      <c r="K160" s="25"/>
      <c r="L160" s="19">
        <f t="shared" ref="L160" si="59">SUM(L151:L159)</f>
        <v>129</v>
      </c>
    </row>
    <row r="161" spans="1:12" ht="15.75" thickBot="1" x14ac:dyDescent="0.25">
      <c r="A161" s="29">
        <f>A143</f>
        <v>2</v>
      </c>
      <c r="B161" s="30">
        <f>B143</f>
        <v>8</v>
      </c>
      <c r="C161" s="70" t="s">
        <v>4</v>
      </c>
      <c r="D161" s="71"/>
      <c r="E161" s="31"/>
      <c r="F161" s="32">
        <f>F150+F160</f>
        <v>1283</v>
      </c>
      <c r="G161" s="32">
        <f t="shared" ref="G161" si="60">G150+G160</f>
        <v>41.15</v>
      </c>
      <c r="H161" s="32">
        <f t="shared" ref="H161" si="61">H150+H160</f>
        <v>46.71</v>
      </c>
      <c r="I161" s="32">
        <f t="shared" ref="I161" si="62">I150+I160</f>
        <v>206.79</v>
      </c>
      <c r="J161" s="32">
        <f t="shared" ref="J161:L161" si="63">J150+J160</f>
        <v>1417.61</v>
      </c>
      <c r="K161" s="32"/>
      <c r="L161" s="32">
        <f t="shared" si="63"/>
        <v>228</v>
      </c>
    </row>
    <row r="162" spans="1:12" ht="15" x14ac:dyDescent="0.25">
      <c r="A162" s="20">
        <v>2</v>
      </c>
      <c r="B162" s="21">
        <v>9</v>
      </c>
      <c r="C162" s="22" t="s">
        <v>20</v>
      </c>
      <c r="D162" s="5" t="s">
        <v>21</v>
      </c>
      <c r="E162" s="52" t="s">
        <v>122</v>
      </c>
      <c r="F162" s="53" t="s">
        <v>67</v>
      </c>
      <c r="G162" s="39">
        <v>16.829999999999998</v>
      </c>
      <c r="H162" s="39">
        <v>19.28</v>
      </c>
      <c r="I162" s="39">
        <v>3.47</v>
      </c>
      <c r="J162" s="39">
        <v>254.96</v>
      </c>
      <c r="K162" s="40">
        <v>210</v>
      </c>
      <c r="L162" s="39">
        <v>99</v>
      </c>
    </row>
    <row r="163" spans="1:12" ht="15" x14ac:dyDescent="0.25">
      <c r="A163" s="23"/>
      <c r="B163" s="15"/>
      <c r="C163" s="11"/>
      <c r="D163" s="6"/>
      <c r="E163" s="54" t="s">
        <v>123</v>
      </c>
      <c r="F163" s="55" t="s">
        <v>124</v>
      </c>
      <c r="G163" s="42">
        <v>3.12</v>
      </c>
      <c r="H163" s="42">
        <v>1.1599999999999999</v>
      </c>
      <c r="I163" s="42">
        <v>40.06</v>
      </c>
      <c r="J163" s="42">
        <v>179.8</v>
      </c>
      <c r="K163" s="43">
        <v>2</v>
      </c>
      <c r="L163" s="42"/>
    </row>
    <row r="164" spans="1:12" ht="15" x14ac:dyDescent="0.25">
      <c r="A164" s="23"/>
      <c r="B164" s="15"/>
      <c r="C164" s="11"/>
      <c r="D164" s="7" t="s">
        <v>22</v>
      </c>
      <c r="E164" s="54" t="s">
        <v>40</v>
      </c>
      <c r="F164" s="55" t="s">
        <v>52</v>
      </c>
      <c r="G164" s="42">
        <v>0</v>
      </c>
      <c r="H164" s="42">
        <v>0</v>
      </c>
      <c r="I164" s="42">
        <v>9.98</v>
      </c>
      <c r="J164" s="42">
        <v>39.9</v>
      </c>
      <c r="K164" s="43">
        <v>376</v>
      </c>
      <c r="L164" s="42"/>
    </row>
    <row r="165" spans="1:12" ht="15" x14ac:dyDescent="0.25">
      <c r="A165" s="23"/>
      <c r="B165" s="15"/>
      <c r="C165" s="11"/>
      <c r="D165" s="7" t="s">
        <v>23</v>
      </c>
      <c r="E165" s="54" t="s">
        <v>96</v>
      </c>
      <c r="F165" s="42">
        <v>40</v>
      </c>
      <c r="G165" s="42">
        <v>2.93</v>
      </c>
      <c r="H165" s="42">
        <v>1.2</v>
      </c>
      <c r="I165" s="42">
        <v>20</v>
      </c>
      <c r="J165" s="42">
        <v>99.9</v>
      </c>
      <c r="K165" s="56" t="s">
        <v>53</v>
      </c>
      <c r="L165" s="42"/>
    </row>
    <row r="166" spans="1:12" ht="15" x14ac:dyDescent="0.25">
      <c r="A166" s="23"/>
      <c r="B166" s="15"/>
      <c r="C166" s="11"/>
      <c r="D166" s="7" t="s">
        <v>24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6" t="s">
        <v>41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4"/>
      <c r="B169" s="17"/>
      <c r="C169" s="8"/>
      <c r="D169" s="18" t="s">
        <v>33</v>
      </c>
      <c r="E169" s="9"/>
      <c r="F169" s="19">
        <v>505</v>
      </c>
      <c r="G169" s="19">
        <f t="shared" ref="G169:J169" si="64">SUM(G162:G168)</f>
        <v>22.88</v>
      </c>
      <c r="H169" s="19">
        <f t="shared" si="64"/>
        <v>21.64</v>
      </c>
      <c r="I169" s="19">
        <f t="shared" si="64"/>
        <v>73.510000000000005</v>
      </c>
      <c r="J169" s="19">
        <f t="shared" si="64"/>
        <v>574.55999999999995</v>
      </c>
      <c r="K169" s="25"/>
      <c r="L169" s="19">
        <f t="shared" ref="L169" si="65">SUM(L162:L168)</f>
        <v>99</v>
      </c>
    </row>
    <row r="170" spans="1:12" ht="15" x14ac:dyDescent="0.25">
      <c r="A170" s="26">
        <f>A162</f>
        <v>2</v>
      </c>
      <c r="B170" s="13">
        <f>B162</f>
        <v>9</v>
      </c>
      <c r="C170" s="10" t="s">
        <v>25</v>
      </c>
      <c r="D170" s="7" t="s">
        <v>26</v>
      </c>
      <c r="E170" s="41"/>
      <c r="F170" s="42"/>
      <c r="G170" s="42"/>
      <c r="H170" s="42"/>
      <c r="I170" s="42"/>
      <c r="J170" s="42"/>
      <c r="K170" s="43"/>
      <c r="L170" s="42">
        <v>129</v>
      </c>
    </row>
    <row r="171" spans="1:12" ht="15" x14ac:dyDescent="0.25">
      <c r="A171" s="23"/>
      <c r="B171" s="15"/>
      <c r="C171" s="11"/>
      <c r="D171" s="7" t="s">
        <v>27</v>
      </c>
      <c r="E171" s="54" t="s">
        <v>83</v>
      </c>
      <c r="F171" s="55" t="s">
        <v>69</v>
      </c>
      <c r="G171" s="42">
        <v>1.66</v>
      </c>
      <c r="H171" s="42">
        <v>5.16</v>
      </c>
      <c r="I171" s="42">
        <v>7.61</v>
      </c>
      <c r="J171" s="42">
        <v>91.85</v>
      </c>
      <c r="K171" s="43">
        <v>88.03</v>
      </c>
      <c r="L171" s="42"/>
    </row>
    <row r="172" spans="1:12" ht="15" x14ac:dyDescent="0.25">
      <c r="A172" s="23"/>
      <c r="B172" s="15"/>
      <c r="C172" s="11"/>
      <c r="D172" s="7" t="s">
        <v>28</v>
      </c>
      <c r="E172" s="54" t="s">
        <v>125</v>
      </c>
      <c r="F172" s="55" t="s">
        <v>71</v>
      </c>
      <c r="G172" s="42">
        <v>14.29</v>
      </c>
      <c r="H172" s="42">
        <v>34.28</v>
      </c>
      <c r="I172" s="42">
        <v>26.82</v>
      </c>
      <c r="J172" s="42">
        <v>513.15</v>
      </c>
      <c r="K172" s="43">
        <v>258</v>
      </c>
      <c r="L172" s="42"/>
    </row>
    <row r="173" spans="1:12" ht="15" x14ac:dyDescent="0.25">
      <c r="A173" s="23"/>
      <c r="B173" s="15"/>
      <c r="C173" s="11"/>
      <c r="D173" s="7" t="s">
        <v>29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30</v>
      </c>
      <c r="E174" s="54" t="s">
        <v>126</v>
      </c>
      <c r="F174" s="42">
        <v>180</v>
      </c>
      <c r="G174" s="42">
        <v>0.14000000000000001</v>
      </c>
      <c r="H174" s="42">
        <v>0.14000000000000001</v>
      </c>
      <c r="I174" s="42">
        <v>18.5</v>
      </c>
      <c r="J174" s="42">
        <v>76.77</v>
      </c>
      <c r="K174" s="43">
        <v>342</v>
      </c>
      <c r="L174" s="42"/>
    </row>
    <row r="175" spans="1:12" ht="15" x14ac:dyDescent="0.25">
      <c r="A175" s="23"/>
      <c r="B175" s="15"/>
      <c r="C175" s="11"/>
      <c r="D175" s="7" t="s">
        <v>31</v>
      </c>
      <c r="E175" s="54" t="s">
        <v>96</v>
      </c>
      <c r="F175" s="42">
        <v>40</v>
      </c>
      <c r="G175" s="42">
        <v>2.93</v>
      </c>
      <c r="H175" s="42">
        <v>1.2</v>
      </c>
      <c r="I175" s="42">
        <v>20</v>
      </c>
      <c r="J175" s="42">
        <v>99.9</v>
      </c>
      <c r="K175" s="56" t="s">
        <v>53</v>
      </c>
      <c r="L175" s="42"/>
    </row>
    <row r="176" spans="1:12" ht="15" x14ac:dyDescent="0.25">
      <c r="A176" s="23"/>
      <c r="B176" s="15"/>
      <c r="C176" s="11"/>
      <c r="D176" s="7" t="s">
        <v>32</v>
      </c>
      <c r="E176" s="54" t="s">
        <v>98</v>
      </c>
      <c r="F176" s="42">
        <v>40</v>
      </c>
      <c r="G176" s="42">
        <v>2.4</v>
      </c>
      <c r="H176" s="42">
        <v>0.4</v>
      </c>
      <c r="I176" s="42">
        <v>17.579999999999998</v>
      </c>
      <c r="J176" s="42">
        <v>75.52</v>
      </c>
      <c r="K176" s="56" t="s">
        <v>53</v>
      </c>
      <c r="L176" s="42"/>
    </row>
    <row r="177" spans="1:12" ht="15" x14ac:dyDescent="0.2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4"/>
      <c r="B179" s="17"/>
      <c r="C179" s="8"/>
      <c r="D179" s="18" t="s">
        <v>33</v>
      </c>
      <c r="E179" s="9"/>
      <c r="F179" s="19">
        <v>746</v>
      </c>
      <c r="G179" s="19">
        <f t="shared" ref="G179:J179" si="66">SUM(G170:G178)</f>
        <v>21.419999999999998</v>
      </c>
      <c r="H179" s="19">
        <f t="shared" si="66"/>
        <v>41.18</v>
      </c>
      <c r="I179" s="19">
        <f t="shared" si="66"/>
        <v>90.51</v>
      </c>
      <c r="J179" s="19">
        <f t="shared" si="66"/>
        <v>857.18999999999994</v>
      </c>
      <c r="K179" s="25"/>
      <c r="L179" s="19">
        <f t="shared" ref="L179" si="67">SUM(L170:L178)</f>
        <v>129</v>
      </c>
    </row>
    <row r="180" spans="1:12" ht="15.75" thickBot="1" x14ac:dyDescent="0.25">
      <c r="A180" s="29">
        <f>A162</f>
        <v>2</v>
      </c>
      <c r="B180" s="30">
        <f>B162</f>
        <v>9</v>
      </c>
      <c r="C180" s="70" t="s">
        <v>4</v>
      </c>
      <c r="D180" s="71"/>
      <c r="E180" s="31"/>
      <c r="F180" s="32">
        <f>F169+F179</f>
        <v>1251</v>
      </c>
      <c r="G180" s="32">
        <f t="shared" ref="G180" si="68">G169+G179</f>
        <v>44.3</v>
      </c>
      <c r="H180" s="32">
        <f t="shared" ref="H180" si="69">H169+H179</f>
        <v>62.82</v>
      </c>
      <c r="I180" s="32">
        <f t="shared" ref="I180" si="70">I169+I179</f>
        <v>164.02</v>
      </c>
      <c r="J180" s="32">
        <f t="shared" ref="J180:L180" si="71">J169+J179</f>
        <v>1431.75</v>
      </c>
      <c r="K180" s="32"/>
      <c r="L180" s="32">
        <f t="shared" si="71"/>
        <v>228</v>
      </c>
    </row>
    <row r="181" spans="1:12" ht="15" x14ac:dyDescent="0.25">
      <c r="A181" s="20">
        <v>2</v>
      </c>
      <c r="B181" s="21">
        <v>10</v>
      </c>
      <c r="C181" s="22" t="s">
        <v>20</v>
      </c>
      <c r="D181" s="5" t="s">
        <v>21</v>
      </c>
      <c r="E181" s="52" t="s">
        <v>127</v>
      </c>
      <c r="F181" s="53" t="s">
        <v>51</v>
      </c>
      <c r="G181" s="39">
        <v>8.34</v>
      </c>
      <c r="H181" s="39">
        <v>9.31</v>
      </c>
      <c r="I181" s="39">
        <v>37.01</v>
      </c>
      <c r="J181" s="39">
        <v>265.82</v>
      </c>
      <c r="K181" s="40">
        <v>173</v>
      </c>
      <c r="L181" s="39">
        <v>99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7" t="s">
        <v>22</v>
      </c>
      <c r="E183" s="41" t="s">
        <v>40</v>
      </c>
      <c r="F183" s="55" t="s">
        <v>52</v>
      </c>
      <c r="G183" s="42">
        <v>0</v>
      </c>
      <c r="H183" s="42">
        <v>0</v>
      </c>
      <c r="I183" s="42">
        <v>9.98</v>
      </c>
      <c r="J183" s="42">
        <v>39.9</v>
      </c>
      <c r="K183" s="43">
        <v>376</v>
      </c>
      <c r="L183" s="42"/>
    </row>
    <row r="184" spans="1:12" ht="15" x14ac:dyDescent="0.25">
      <c r="A184" s="23"/>
      <c r="B184" s="15"/>
      <c r="C184" s="11"/>
      <c r="D184" s="7" t="s">
        <v>23</v>
      </c>
      <c r="E184" s="54" t="s">
        <v>96</v>
      </c>
      <c r="F184" s="42">
        <v>50</v>
      </c>
      <c r="G184" s="42">
        <v>3.67</v>
      </c>
      <c r="H184" s="42">
        <v>1.5</v>
      </c>
      <c r="I184" s="42">
        <v>25</v>
      </c>
      <c r="J184" s="42">
        <v>124.88</v>
      </c>
      <c r="K184" s="56" t="s">
        <v>53</v>
      </c>
      <c r="L184" s="42"/>
    </row>
    <row r="185" spans="1:12" ht="15" x14ac:dyDescent="0.25">
      <c r="A185" s="23"/>
      <c r="B185" s="15"/>
      <c r="C185" s="11"/>
      <c r="D185" s="7" t="s">
        <v>24</v>
      </c>
      <c r="E185" s="54" t="s">
        <v>82</v>
      </c>
      <c r="F185" s="42">
        <v>200</v>
      </c>
      <c r="G185" s="42">
        <v>1.04</v>
      </c>
      <c r="H185" s="42">
        <v>1.04</v>
      </c>
      <c r="I185" s="42">
        <v>25.48</v>
      </c>
      <c r="J185" s="42">
        <v>122.2</v>
      </c>
      <c r="K185" s="43">
        <v>338</v>
      </c>
      <c r="L185" s="42"/>
    </row>
    <row r="186" spans="1:12" ht="15" x14ac:dyDescent="0.25">
      <c r="A186" s="23"/>
      <c r="B186" s="15"/>
      <c r="C186" s="11"/>
      <c r="D186" s="7"/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6" t="s">
        <v>41</v>
      </c>
      <c r="E187" s="41"/>
      <c r="F187" s="42"/>
      <c r="G187" s="42"/>
      <c r="H187" s="42"/>
      <c r="I187" s="42"/>
      <c r="J187" s="42"/>
      <c r="K187" s="43"/>
      <c r="L187" s="42"/>
    </row>
    <row r="188" spans="1:12" ht="15.75" customHeight="1" x14ac:dyDescent="0.25">
      <c r="A188" s="24"/>
      <c r="B188" s="17"/>
      <c r="C188" s="8"/>
      <c r="D188" s="18" t="s">
        <v>33</v>
      </c>
      <c r="E188" s="9"/>
      <c r="F188" s="19">
        <v>665</v>
      </c>
      <c r="G188" s="19">
        <f>SUM(G181:G187)</f>
        <v>13.05</v>
      </c>
      <c r="H188" s="19">
        <f>SUM(H181:H187)</f>
        <v>11.850000000000001</v>
      </c>
      <c r="I188" s="19">
        <f>SUM(I181:I187)</f>
        <v>97.47</v>
      </c>
      <c r="J188" s="19">
        <f>SUM(J181:J187)</f>
        <v>552.79999999999995</v>
      </c>
      <c r="K188" s="25"/>
      <c r="L188" s="19">
        <f>SUM(L181:L187)</f>
        <v>99</v>
      </c>
    </row>
    <row r="189" spans="1:12" ht="15" x14ac:dyDescent="0.25">
      <c r="A189" s="26">
        <f>A181</f>
        <v>2</v>
      </c>
      <c r="B189" s="13">
        <f>B181</f>
        <v>10</v>
      </c>
      <c r="C189" s="10" t="s">
        <v>25</v>
      </c>
      <c r="D189" s="7" t="s">
        <v>26</v>
      </c>
      <c r="E189" s="41"/>
      <c r="F189" s="42"/>
      <c r="G189" s="42"/>
      <c r="H189" s="42"/>
      <c r="I189" s="42"/>
      <c r="J189" s="42"/>
      <c r="K189" s="43"/>
      <c r="L189" s="42">
        <v>129</v>
      </c>
    </row>
    <row r="190" spans="1:12" ht="15" x14ac:dyDescent="0.25">
      <c r="A190" s="23"/>
      <c r="B190" s="15"/>
      <c r="C190" s="11"/>
      <c r="D190" s="7" t="s">
        <v>27</v>
      </c>
      <c r="E190" s="54" t="s">
        <v>92</v>
      </c>
      <c r="F190" s="55" t="s">
        <v>69</v>
      </c>
      <c r="G190" s="42">
        <v>1.69</v>
      </c>
      <c r="H190" s="42">
        <v>5.14</v>
      </c>
      <c r="I190" s="42">
        <v>10.56</v>
      </c>
      <c r="J190" s="42">
        <v>100.99</v>
      </c>
      <c r="K190" s="43">
        <v>82</v>
      </c>
      <c r="L190" s="42"/>
    </row>
    <row r="191" spans="1:12" ht="15" x14ac:dyDescent="0.25">
      <c r="A191" s="23"/>
      <c r="B191" s="15"/>
      <c r="C191" s="11"/>
      <c r="D191" s="7" t="s">
        <v>28</v>
      </c>
      <c r="E191" s="54" t="s">
        <v>93</v>
      </c>
      <c r="F191" s="55" t="s">
        <v>71</v>
      </c>
      <c r="G191" s="42">
        <v>19.97</v>
      </c>
      <c r="H191" s="42">
        <v>18.34</v>
      </c>
      <c r="I191" s="42">
        <v>54.49</v>
      </c>
      <c r="J191" s="42">
        <v>463.47</v>
      </c>
      <c r="K191" s="56" t="s">
        <v>53</v>
      </c>
      <c r="L191" s="42"/>
    </row>
    <row r="192" spans="1:12" ht="15" x14ac:dyDescent="0.25">
      <c r="A192" s="23"/>
      <c r="B192" s="15"/>
      <c r="C192" s="11"/>
      <c r="D192" s="7" t="s">
        <v>29</v>
      </c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7" t="s">
        <v>30</v>
      </c>
      <c r="E193" s="54" t="s">
        <v>79</v>
      </c>
      <c r="F193" s="42">
        <v>180</v>
      </c>
      <c r="G193" s="42">
        <v>0.01</v>
      </c>
      <c r="H193" s="42">
        <v>0</v>
      </c>
      <c r="I193" s="42">
        <v>17.7</v>
      </c>
      <c r="J193" s="42">
        <v>93.84</v>
      </c>
      <c r="K193" s="43">
        <v>349</v>
      </c>
      <c r="L193" s="42"/>
    </row>
    <row r="194" spans="1:12" ht="15" x14ac:dyDescent="0.25">
      <c r="A194" s="23"/>
      <c r="B194" s="15"/>
      <c r="C194" s="11"/>
      <c r="D194" s="7" t="s">
        <v>31</v>
      </c>
      <c r="E194" s="54" t="s">
        <v>96</v>
      </c>
      <c r="F194" s="42">
        <v>40</v>
      </c>
      <c r="G194" s="42">
        <v>2.93</v>
      </c>
      <c r="H194" s="42">
        <v>1.2</v>
      </c>
      <c r="I194" s="42">
        <v>20</v>
      </c>
      <c r="J194" s="42">
        <v>99.9</v>
      </c>
      <c r="K194" s="56" t="s">
        <v>53</v>
      </c>
      <c r="L194" s="42"/>
    </row>
    <row r="195" spans="1:12" ht="15" x14ac:dyDescent="0.25">
      <c r="A195" s="23"/>
      <c r="B195" s="15"/>
      <c r="C195" s="11"/>
      <c r="D195" s="7" t="s">
        <v>32</v>
      </c>
      <c r="E195" s="54" t="s">
        <v>98</v>
      </c>
      <c r="F195" s="42">
        <v>40</v>
      </c>
      <c r="G195" s="42">
        <v>2.4</v>
      </c>
      <c r="H195" s="42">
        <v>0.4</v>
      </c>
      <c r="I195" s="42">
        <v>17.579999999999998</v>
      </c>
      <c r="J195" s="42">
        <v>75.52</v>
      </c>
      <c r="K195" s="56" t="s">
        <v>53</v>
      </c>
      <c r="L195" s="42"/>
    </row>
    <row r="196" spans="1:12" ht="15" x14ac:dyDescent="0.25">
      <c r="A196" s="23"/>
      <c r="B196" s="15"/>
      <c r="C196" s="11"/>
      <c r="D196" s="6"/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3"/>
      <c r="B197" s="15"/>
      <c r="C197" s="11"/>
      <c r="D197" s="6"/>
      <c r="E197" s="4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4"/>
      <c r="B198" s="17"/>
      <c r="C198" s="8"/>
      <c r="D198" s="18" t="s">
        <v>33</v>
      </c>
      <c r="E198" s="9"/>
      <c r="F198" s="19">
        <v>746</v>
      </c>
      <c r="G198" s="19">
        <f t="shared" ref="G198:J198" si="72">SUM(G189:G197)</f>
        <v>27</v>
      </c>
      <c r="H198" s="19">
        <f t="shared" si="72"/>
        <v>25.08</v>
      </c>
      <c r="I198" s="19">
        <f t="shared" si="72"/>
        <v>120.33</v>
      </c>
      <c r="J198" s="19">
        <f t="shared" si="72"/>
        <v>833.72</v>
      </c>
      <c r="K198" s="25"/>
      <c r="L198" s="19">
        <f t="shared" ref="L198" si="73">SUM(L189:L197)</f>
        <v>129</v>
      </c>
    </row>
    <row r="199" spans="1:12" ht="15.75" thickBot="1" x14ac:dyDescent="0.25">
      <c r="A199" s="29">
        <f>A181</f>
        <v>2</v>
      </c>
      <c r="B199" s="30">
        <f>B181</f>
        <v>10</v>
      </c>
      <c r="C199" s="70" t="s">
        <v>4</v>
      </c>
      <c r="D199" s="71"/>
      <c r="E199" s="31"/>
      <c r="F199" s="32">
        <f>F188+F198</f>
        <v>1411</v>
      </c>
      <c r="G199" s="32">
        <f t="shared" ref="G199" si="74">G188+G198</f>
        <v>40.049999999999997</v>
      </c>
      <c r="H199" s="32">
        <f t="shared" ref="H199" si="75">H188+H198</f>
        <v>36.93</v>
      </c>
      <c r="I199" s="32">
        <f t="shared" ref="I199" si="76">I188+I198</f>
        <v>217.8</v>
      </c>
      <c r="J199" s="32">
        <f t="shared" ref="J199:L199" si="77">J188+J198</f>
        <v>1386.52</v>
      </c>
      <c r="K199" s="32"/>
      <c r="L199" s="32">
        <f t="shared" si="77"/>
        <v>228</v>
      </c>
    </row>
    <row r="200" spans="1:12" ht="13.5" thickBot="1" x14ac:dyDescent="0.25">
      <c r="A200" s="27"/>
      <c r="B200" s="28"/>
      <c r="C200" s="72" t="s">
        <v>5</v>
      </c>
      <c r="D200" s="72"/>
      <c r="E200" s="72"/>
      <c r="F200" s="34">
        <f>(F24+F44+F64+F83+F103+F122+F142+F161+F180+F199)/(IF(F24=0,0,1)+IF(F44=0,0,1)+IF(F64=0,0,1)+IF(F83=0,0,1)+IF(F103=0,0,1)+IF(F122=0,0,1)+IF(F142=0,0,1)+IF(F161=0,0,1)+IF(F180=0,0,1)+IF(F199=0,0,1))</f>
        <v>1329.6</v>
      </c>
      <c r="G200" s="34">
        <f>(G24+G44+G64+G83+G103+G122+G142+G161+G180+G199)/(IF(G24=0,0,1)+IF(G44=0,0,1)+IF(G64=0,0,1)+IF(G83=0,0,1)+IF(G103=0,0,1)+IF(G122=0,0,1)+IF(G142=0,0,1)+IF(G161=0,0,1)+IF(G180=0,0,1)+IF(G199=0,0,1))</f>
        <v>43.879000000000005</v>
      </c>
      <c r="H200" s="34">
        <f>(H24+H44+H64+H83+H103+H122+H142+H161+H180+H199)/(IF(H24=0,0,1)+IF(H44=0,0,1)+IF(H64=0,0,1)+IF(H83=0,0,1)+IF(H103=0,0,1)+IF(H122=0,0,1)+IF(H142=0,0,1)+IF(H161=0,0,1)+IF(H180=0,0,1)+IF(H199=0,0,1))</f>
        <v>50.342999999999996</v>
      </c>
      <c r="I200" s="34">
        <f>(I24+I44+I64+I83+I103+I122+I142+I161+I180+I199)/(IF(I24=0,0,1)+IF(I44=0,0,1)+IF(I64=0,0,1)+IF(I83=0,0,1)+IF(I103=0,0,1)+IF(I122=0,0,1)+IF(I142=0,0,1)+IF(I161=0,0,1)+IF(I180=0,0,1)+IF(I199=0,0,1))</f>
        <v>193.33499999999998</v>
      </c>
      <c r="J200" s="34">
        <f>(J24+J44+J64+J83+J103+J122+J142+J161+J180+J199)/(IF(J24=0,0,1)+IF(J44=0,0,1)+IF(J64=0,0,1)+IF(J83=0,0,1)+IF(J103=0,0,1)+IF(J122=0,0,1)+IF(J142=0,0,1)+IF(J161=0,0,1)+IF(J180=0,0,1)+IF(J199=0,0,1))</f>
        <v>1433.5139999999999</v>
      </c>
      <c r="K200" s="34"/>
      <c r="L200" s="34">
        <f>(L24+L44+L64+L83+L103+L122+L142+L161+L180+L199)/(IF(L24=0,0,1)+IF(L44=0,0,1)+IF(L64=0,0,1)+IF(L83=0,0,1)+IF(L103=0,0,1)+IF(L122=0,0,1)+IF(L142=0,0,1)+IF(L161=0,0,1)+IF(L180=0,0,1)+IF(L199=0,0,1))</f>
        <v>228</v>
      </c>
    </row>
  </sheetData>
  <mergeCells count="14">
    <mergeCell ref="C83:D83"/>
    <mergeCell ref="C103:D103"/>
    <mergeCell ref="C24:D24"/>
    <mergeCell ref="C200:E200"/>
    <mergeCell ref="C199:D199"/>
    <mergeCell ref="C122:D122"/>
    <mergeCell ref="C142:D142"/>
    <mergeCell ref="C161:D161"/>
    <mergeCell ref="C180:D180"/>
    <mergeCell ref="C1:E1"/>
    <mergeCell ref="H1:K1"/>
    <mergeCell ref="H2:K2"/>
    <mergeCell ref="C44:D44"/>
    <mergeCell ref="C64:D6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2023-10-30T05:49:13Z</cp:lastPrinted>
  <dcterms:created xsi:type="dcterms:W3CDTF">2022-05-16T14:23:56Z</dcterms:created>
  <dcterms:modified xsi:type="dcterms:W3CDTF">2025-09-18T16:10:53Z</dcterms:modified>
</cp:coreProperties>
</file>